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comments1.xml><?xml version="1.0" encoding="utf-8"?>
<comments xmlns="http://schemas.openxmlformats.org/spreadsheetml/2006/main">
  <authors>
    <author>User</author>
    <author>AutoBVT</author>
    <author>lenovo</author>
  </authors>
  <commentList>
    <comment ref="H3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江苏省不接受法学专业。不承认2+2联合培养</t>
        </r>
      </text>
    </comment>
    <comment ref="J3" authorId="1">
      <text>
        <r>
          <rPr>
            <b/>
            <sz val="9"/>
            <rFont val="宋体"/>
            <charset val="134"/>
          </rPr>
          <t>AutoBVT:</t>
        </r>
        <r>
          <rPr>
            <sz val="9"/>
            <rFont val="宋体"/>
            <charset val="134"/>
          </rPr>
          <t xml:space="preserve">
紫色底为2016报送选考科目的专业</t>
        </r>
      </text>
    </comment>
    <comment ref="Y3" authorId="2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>下达总数的1%</t>
        </r>
      </text>
    </comment>
    <comment ref="X5" authorId="1">
      <text>
        <r>
          <rPr>
            <b/>
            <sz val="9"/>
            <rFont val="宋体"/>
            <charset val="134"/>
          </rPr>
          <t>AutoBVT:</t>
        </r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>含南疆单列2人</t>
        </r>
      </text>
    </comment>
  </commentList>
</comments>
</file>

<file path=xl/sharedStrings.xml><?xml version="1.0" encoding="utf-8"?>
<sst xmlns="http://schemas.openxmlformats.org/spreadsheetml/2006/main" count="146" uniqueCount="109">
  <si>
    <r>
      <t>电子科技大学中山学院2022年分省分专业招生计划表</t>
    </r>
    <r>
      <rPr>
        <sz val="14"/>
        <rFont val="宋体"/>
        <charset val="134"/>
      </rPr>
      <t>(2022.6.14)</t>
    </r>
  </si>
  <si>
    <t>序号</t>
  </si>
  <si>
    <t>专业代码</t>
  </si>
  <si>
    <t>专业名称</t>
  </si>
  <si>
    <r>
      <rPr>
        <sz val="11"/>
        <rFont val="宋体"/>
        <charset val="134"/>
      </rPr>
      <t>专业科类合计</t>
    </r>
    <r>
      <rPr>
        <sz val="11"/>
        <color rgb="FFFF0000"/>
        <rFont val="宋体"/>
        <charset val="134"/>
      </rPr>
      <t>（减去预留）</t>
    </r>
  </si>
  <si>
    <r>
      <rPr>
        <sz val="11"/>
        <rFont val="宋体"/>
        <charset val="134"/>
      </rPr>
      <t>考生科类合计</t>
    </r>
    <r>
      <rPr>
        <sz val="11"/>
        <color rgb="FFFF0000"/>
        <rFont val="宋体"/>
        <charset val="134"/>
      </rPr>
      <t>（减去预留）</t>
    </r>
  </si>
  <si>
    <t>考生科类</t>
  </si>
  <si>
    <t>3+1+2模式</t>
  </si>
  <si>
    <t>3+3模式</t>
  </si>
  <si>
    <t>文科、理科模式</t>
  </si>
  <si>
    <t>外省合计</t>
  </si>
  <si>
    <t>广东(教育部计划系统)</t>
  </si>
  <si>
    <t>江苏</t>
  </si>
  <si>
    <t>福建</t>
  </si>
  <si>
    <t>浙江</t>
  </si>
  <si>
    <t>海南</t>
  </si>
  <si>
    <t>山西</t>
  </si>
  <si>
    <t>内蒙古</t>
  </si>
  <si>
    <t>吉林</t>
  </si>
  <si>
    <t>黑龙江</t>
  </si>
  <si>
    <t>安徽</t>
  </si>
  <si>
    <t>江西</t>
  </si>
  <si>
    <t>河南</t>
  </si>
  <si>
    <t>广西</t>
  </si>
  <si>
    <t>四川</t>
  </si>
  <si>
    <t>贵州</t>
  </si>
  <si>
    <t>云南</t>
  </si>
  <si>
    <t>陕西</t>
  </si>
  <si>
    <t>新疆</t>
  </si>
  <si>
    <t>喀什定向</t>
  </si>
  <si>
    <t>总计</t>
  </si>
  <si>
    <t>0807</t>
  </si>
  <si>
    <t>电子信息类（含电子信息工程、电子科学与技术、通信工程、光电信息科学与工程）</t>
  </si>
  <si>
    <t>物理/理工</t>
  </si>
  <si>
    <t>080801</t>
  </si>
  <si>
    <t>自动化</t>
  </si>
  <si>
    <t>080601</t>
  </si>
  <si>
    <t>电气工程及其自动化</t>
  </si>
  <si>
    <t>080204</t>
  </si>
  <si>
    <t>机械电子工程</t>
  </si>
  <si>
    <t>080202</t>
  </si>
  <si>
    <t>机械设计制造及其自动化</t>
  </si>
  <si>
    <t>080901</t>
  </si>
  <si>
    <t>计算机科学与技术</t>
  </si>
  <si>
    <t>080902</t>
  </si>
  <si>
    <t>软件工程</t>
  </si>
  <si>
    <t>080717T</t>
  </si>
  <si>
    <t>人工智能</t>
  </si>
  <si>
    <t>070302</t>
  </si>
  <si>
    <t>应用化学</t>
  </si>
  <si>
    <t>082502</t>
  </si>
  <si>
    <t>环境工程</t>
  </si>
  <si>
    <t>082702</t>
  </si>
  <si>
    <t>食品质量与安全</t>
  </si>
  <si>
    <t>020301</t>
  </si>
  <si>
    <t>金融学</t>
  </si>
  <si>
    <t>历史/文史</t>
  </si>
  <si>
    <t>020401</t>
  </si>
  <si>
    <t>国际经济与贸易</t>
  </si>
  <si>
    <t>120801</t>
  </si>
  <si>
    <t>电子商务</t>
  </si>
  <si>
    <t>120204</t>
  </si>
  <si>
    <t>财务管理</t>
  </si>
  <si>
    <t>120206</t>
  </si>
  <si>
    <t>人力资源管理</t>
  </si>
  <si>
    <t>120201</t>
  </si>
  <si>
    <t>工商管理</t>
  </si>
  <si>
    <t>120601</t>
  </si>
  <si>
    <t>物流管理</t>
  </si>
  <si>
    <t>030101</t>
  </si>
  <si>
    <t>法学</t>
  </si>
  <si>
    <t>050301</t>
  </si>
  <si>
    <t>新闻学</t>
  </si>
  <si>
    <t>120402</t>
  </si>
  <si>
    <t>行政管理</t>
  </si>
  <si>
    <t>120903</t>
  </si>
  <si>
    <t>会展经济与管理</t>
  </si>
  <si>
    <t>050262</t>
  </si>
  <si>
    <t>商务英语</t>
  </si>
  <si>
    <t>050201</t>
  </si>
  <si>
    <t>英语</t>
  </si>
  <si>
    <t>050207</t>
  </si>
  <si>
    <t>日语</t>
  </si>
  <si>
    <t>050261</t>
  </si>
  <si>
    <t>翻译</t>
  </si>
  <si>
    <t>130503</t>
  </si>
  <si>
    <t>环境设计</t>
  </si>
  <si>
    <t>美术</t>
  </si>
  <si>
    <t>130502</t>
  </si>
  <si>
    <t>视觉传达设计</t>
  </si>
  <si>
    <t>130504</t>
  </si>
  <si>
    <t>产品设计</t>
  </si>
  <si>
    <t>合计</t>
  </si>
  <si>
    <t>理工、文史类合计</t>
  </si>
  <si>
    <t>其中</t>
  </si>
  <si>
    <t>理工类合计</t>
  </si>
  <si>
    <t>文史类合计</t>
  </si>
  <si>
    <t>艺术合计</t>
  </si>
  <si>
    <t>预录数按下达来设置</t>
  </si>
  <si>
    <t>中山市占广东省比例不能超过上一年比例。</t>
  </si>
  <si>
    <t>广东省预录数不能放在中山市</t>
  </si>
  <si>
    <t>特征要求:通信工程、电子信息工程、电子科学与技术：不招单色识别不全者 ；艺设院专业：不招色盲；</t>
  </si>
  <si>
    <t>江苏省不接受与专业名称（即教育部《普通高等学校本科专业目录》的专业设置）相同的专业方向，不接受不招红绿色盲，不接受法学专业。不承认2+2联合培养</t>
  </si>
  <si>
    <t>学分互认项目备注：“1+3”中美，“2+2”中加、中英、中澳学分互认项目（不允许出现学费、住宿费外的其它费用）</t>
  </si>
  <si>
    <t>CS备注：有艺术的在备注写“专业采用省艺术类统考成绩”</t>
  </si>
  <si>
    <t>CS系统设计新疆单列计划时，专业设置计划性质选南疆单列计划，批次选对口援疆计划本科三批</t>
  </si>
  <si>
    <t>电子科技大学2+2联合培养：广东省备注显示，CS系统在专业方向显示，办学地点：1-2学年中山市，3-4学年成都市。江苏省不要该类专业</t>
  </si>
  <si>
    <t>产品设计—台湾朝阳科技大学3+1台湾交流生项目：广东省备注显示，CS系统在专业方向显示，办学地点：1、2、4学年中山市，第3学年台湾</t>
  </si>
  <si>
    <t>根据近年本科预留计划60%以上用于广东的要求，以及高考改革平稳落地的要求，对本科预留计划要求作以下调整：
1、全国系统中，本科预留计划仅允许设本科总计划的0.40%以内；
2、省系统中，本科可另外设置本科总计划1.0%以内的预留计划，用于平衡科类间生源不平衡问题；
3、全国系统将在今日16:30-17:30单独开放不分省预留计划设置，请各院校必须在此时间段内修改系统的预留计划数，其他不分省计划不允许修改。省系统预留的1%不需要在全国系统体现，直接做到专业中即可。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</si>
</sst>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8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38" applyNumberFormat="0" applyAlignment="0" applyProtection="0">
      <alignment vertical="center"/>
    </xf>
    <xf numFmtId="0" fontId="22" fillId="12" borderId="34" applyNumberFormat="0" applyAlignment="0" applyProtection="0">
      <alignment vertical="center"/>
    </xf>
    <xf numFmtId="0" fontId="23" fillId="13" borderId="3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25" fillId="0" borderId="4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textRotation="255" wrapText="1"/>
    </xf>
    <xf numFmtId="0" fontId="1" fillId="0" borderId="15" xfId="0" applyFont="1" applyFill="1" applyBorder="1" applyAlignment="1">
      <alignment horizontal="center" vertical="center" textRotation="255" wrapText="1"/>
    </xf>
    <xf numFmtId="0" fontId="6" fillId="0" borderId="0" xfId="0" applyFont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 wrapText="1"/>
    </xf>
    <xf numFmtId="177" fontId="3" fillId="0" borderId="32" xfId="0" applyNumberFormat="1" applyFont="1" applyFill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77" fontId="2" fillId="0" borderId="2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0"/>
  <sheetViews>
    <sheetView tabSelected="1" workbookViewId="0">
      <pane xSplit="11" ySplit="4" topLeftCell="L5" activePane="bottomRight" state="frozen"/>
      <selection/>
      <selection pane="topRight"/>
      <selection pane="bottomLeft"/>
      <selection pane="bottomRight" activeCell="A1" sqref="A1:Z1"/>
    </sheetView>
  </sheetViews>
  <sheetFormatPr defaultColWidth="9" defaultRowHeight="13.5"/>
  <cols>
    <col min="1" max="1" width="4" style="7" customWidth="1"/>
    <col min="2" max="2" width="8.5" style="7" customWidth="1"/>
    <col min="3" max="3" width="24.75" style="7" customWidth="1"/>
    <col min="4" max="4" width="6.25" style="7" customWidth="1"/>
    <col min="5" max="5" width="9.625" style="8" customWidth="1"/>
    <col min="6" max="6" width="10" style="8" customWidth="1"/>
    <col min="7" max="7" width="8.5" style="7" customWidth="1"/>
    <col min="8" max="8" width="5.125" style="9" customWidth="1"/>
    <col min="9" max="9" width="5.25" style="9" customWidth="1"/>
    <col min="10" max="10" width="4.625" style="9" customWidth="1"/>
    <col min="11" max="11" width="4.625" style="7" customWidth="1"/>
    <col min="12" max="12" width="4.625" style="9" customWidth="1"/>
    <col min="13" max="15" width="4.625" style="7" customWidth="1"/>
    <col min="16" max="16" width="4.625" style="9" customWidth="1"/>
    <col min="17" max="17" width="5.875" style="9" customWidth="1"/>
    <col min="18" max="18" width="6.25" style="9" customWidth="1"/>
    <col min="19" max="19" width="4.625" style="7" customWidth="1"/>
    <col min="20" max="20" width="4.625" style="9" customWidth="1"/>
    <col min="21" max="22" width="4.625" style="7" customWidth="1"/>
    <col min="23" max="23" width="5.375" style="9" customWidth="1"/>
    <col min="24" max="24" width="4.625" style="7" customWidth="1"/>
    <col min="25" max="25" width="4.625" style="8" customWidth="1"/>
    <col min="26" max="26" width="9.375" style="8" customWidth="1"/>
    <col min="27" max="27" width="5.25" style="7" customWidth="1"/>
    <col min="28" max="250" width="9" style="7"/>
    <col min="251" max="251" width="4" style="7" customWidth="1"/>
    <col min="252" max="252" width="8.5" style="7" customWidth="1"/>
    <col min="253" max="253" width="24.75" style="7" customWidth="1"/>
    <col min="254" max="254" width="6.25" style="7" customWidth="1"/>
    <col min="255" max="255" width="7.375" style="7" customWidth="1"/>
    <col min="256" max="256" width="5.25" style="7" customWidth="1"/>
    <col min="257" max="257" width="8.5" style="7" customWidth="1"/>
    <col min="258" max="258" width="7.375" style="7" customWidth="1"/>
    <col min="259" max="259" width="6.25" style="7" customWidth="1"/>
    <col min="260" max="260" width="7.375" style="7" customWidth="1"/>
    <col min="261" max="266" width="4.625" style="7" customWidth="1"/>
    <col min="267" max="267" width="5.125" style="7" customWidth="1"/>
    <col min="268" max="269" width="4.625" style="7" customWidth="1"/>
    <col min="270" max="270" width="5.25" style="7" customWidth="1"/>
    <col min="271" max="271" width="4.625" style="7" customWidth="1"/>
    <col min="272" max="272" width="5.125" style="7" customWidth="1"/>
    <col min="273" max="279" width="4.625" style="7" customWidth="1"/>
    <col min="280" max="280" width="5.375" style="7" customWidth="1"/>
    <col min="281" max="282" width="4.625" style="7" customWidth="1"/>
    <col min="283" max="283" width="5.25" style="7" customWidth="1"/>
    <col min="284" max="506" width="9" style="7"/>
    <col min="507" max="507" width="4" style="7" customWidth="1"/>
    <col min="508" max="508" width="8.5" style="7" customWidth="1"/>
    <col min="509" max="509" width="24.75" style="7" customWidth="1"/>
    <col min="510" max="510" width="6.25" style="7" customWidth="1"/>
    <col min="511" max="511" width="7.375" style="7" customWidth="1"/>
    <col min="512" max="512" width="5.25" style="7" customWidth="1"/>
    <col min="513" max="513" width="8.5" style="7" customWidth="1"/>
    <col min="514" max="514" width="7.375" style="7" customWidth="1"/>
    <col min="515" max="515" width="6.25" style="7" customWidth="1"/>
    <col min="516" max="516" width="7.375" style="7" customWidth="1"/>
    <col min="517" max="522" width="4.625" style="7" customWidth="1"/>
    <col min="523" max="523" width="5.125" style="7" customWidth="1"/>
    <col min="524" max="525" width="4.625" style="7" customWidth="1"/>
    <col min="526" max="526" width="5.25" style="7" customWidth="1"/>
    <col min="527" max="527" width="4.625" style="7" customWidth="1"/>
    <col min="528" max="528" width="5.125" style="7" customWidth="1"/>
    <col min="529" max="535" width="4.625" style="7" customWidth="1"/>
    <col min="536" max="536" width="5.375" style="7" customWidth="1"/>
    <col min="537" max="538" width="4.625" style="7" customWidth="1"/>
    <col min="539" max="539" width="5.25" style="7" customWidth="1"/>
    <col min="540" max="762" width="9" style="7"/>
    <col min="763" max="763" width="4" style="7" customWidth="1"/>
    <col min="764" max="764" width="8.5" style="7" customWidth="1"/>
    <col min="765" max="765" width="24.75" style="7" customWidth="1"/>
    <col min="766" max="766" width="6.25" style="7" customWidth="1"/>
    <col min="767" max="767" width="7.375" style="7" customWidth="1"/>
    <col min="768" max="768" width="5.25" style="7" customWidth="1"/>
    <col min="769" max="769" width="8.5" style="7" customWidth="1"/>
    <col min="770" max="770" width="7.375" style="7" customWidth="1"/>
    <col min="771" max="771" width="6.25" style="7" customWidth="1"/>
    <col min="772" max="772" width="7.375" style="7" customWidth="1"/>
    <col min="773" max="778" width="4.625" style="7" customWidth="1"/>
    <col min="779" max="779" width="5.125" style="7" customWidth="1"/>
    <col min="780" max="781" width="4.625" style="7" customWidth="1"/>
    <col min="782" max="782" width="5.25" style="7" customWidth="1"/>
    <col min="783" max="783" width="4.625" style="7" customWidth="1"/>
    <col min="784" max="784" width="5.125" style="7" customWidth="1"/>
    <col min="785" max="791" width="4.625" style="7" customWidth="1"/>
    <col min="792" max="792" width="5.375" style="7" customWidth="1"/>
    <col min="793" max="794" width="4.625" style="7" customWidth="1"/>
    <col min="795" max="795" width="5.25" style="7" customWidth="1"/>
    <col min="796" max="1018" width="9" style="7"/>
    <col min="1019" max="1019" width="4" style="7" customWidth="1"/>
    <col min="1020" max="1020" width="8.5" style="7" customWidth="1"/>
    <col min="1021" max="1021" width="24.75" style="7" customWidth="1"/>
    <col min="1022" max="1022" width="6.25" style="7" customWidth="1"/>
    <col min="1023" max="1023" width="7.375" style="7" customWidth="1"/>
    <col min="1024" max="1024" width="5.25" style="7" customWidth="1"/>
    <col min="1025" max="1025" width="8.5" style="7" customWidth="1"/>
    <col min="1026" max="1026" width="7.375" style="7" customWidth="1"/>
    <col min="1027" max="1027" width="6.25" style="7" customWidth="1"/>
    <col min="1028" max="1028" width="7.375" style="7" customWidth="1"/>
    <col min="1029" max="1034" width="4.625" style="7" customWidth="1"/>
    <col min="1035" max="1035" width="5.125" style="7" customWidth="1"/>
    <col min="1036" max="1037" width="4.625" style="7" customWidth="1"/>
    <col min="1038" max="1038" width="5.25" style="7" customWidth="1"/>
    <col min="1039" max="1039" width="4.625" style="7" customWidth="1"/>
    <col min="1040" max="1040" width="5.125" style="7" customWidth="1"/>
    <col min="1041" max="1047" width="4.625" style="7" customWidth="1"/>
    <col min="1048" max="1048" width="5.375" style="7" customWidth="1"/>
    <col min="1049" max="1050" width="4.625" style="7" customWidth="1"/>
    <col min="1051" max="1051" width="5.25" style="7" customWidth="1"/>
    <col min="1052" max="1274" width="9" style="7"/>
    <col min="1275" max="1275" width="4" style="7" customWidth="1"/>
    <col min="1276" max="1276" width="8.5" style="7" customWidth="1"/>
    <col min="1277" max="1277" width="24.75" style="7" customWidth="1"/>
    <col min="1278" max="1278" width="6.25" style="7" customWidth="1"/>
    <col min="1279" max="1279" width="7.375" style="7" customWidth="1"/>
    <col min="1280" max="1280" width="5.25" style="7" customWidth="1"/>
    <col min="1281" max="1281" width="8.5" style="7" customWidth="1"/>
    <col min="1282" max="1282" width="7.375" style="7" customWidth="1"/>
    <col min="1283" max="1283" width="6.25" style="7" customWidth="1"/>
    <col min="1284" max="1284" width="7.375" style="7" customWidth="1"/>
    <col min="1285" max="1290" width="4.625" style="7" customWidth="1"/>
    <col min="1291" max="1291" width="5.125" style="7" customWidth="1"/>
    <col min="1292" max="1293" width="4.625" style="7" customWidth="1"/>
    <col min="1294" max="1294" width="5.25" style="7" customWidth="1"/>
    <col min="1295" max="1295" width="4.625" style="7" customWidth="1"/>
    <col min="1296" max="1296" width="5.125" style="7" customWidth="1"/>
    <col min="1297" max="1303" width="4.625" style="7" customWidth="1"/>
    <col min="1304" max="1304" width="5.375" style="7" customWidth="1"/>
    <col min="1305" max="1306" width="4.625" style="7" customWidth="1"/>
    <col min="1307" max="1307" width="5.25" style="7" customWidth="1"/>
    <col min="1308" max="1530" width="9" style="7"/>
    <col min="1531" max="1531" width="4" style="7" customWidth="1"/>
    <col min="1532" max="1532" width="8.5" style="7" customWidth="1"/>
    <col min="1533" max="1533" width="24.75" style="7" customWidth="1"/>
    <col min="1534" max="1534" width="6.25" style="7" customWidth="1"/>
    <col min="1535" max="1535" width="7.375" style="7" customWidth="1"/>
    <col min="1536" max="1536" width="5.25" style="7" customWidth="1"/>
    <col min="1537" max="1537" width="8.5" style="7" customWidth="1"/>
    <col min="1538" max="1538" width="7.375" style="7" customWidth="1"/>
    <col min="1539" max="1539" width="6.25" style="7" customWidth="1"/>
    <col min="1540" max="1540" width="7.375" style="7" customWidth="1"/>
    <col min="1541" max="1546" width="4.625" style="7" customWidth="1"/>
    <col min="1547" max="1547" width="5.125" style="7" customWidth="1"/>
    <col min="1548" max="1549" width="4.625" style="7" customWidth="1"/>
    <col min="1550" max="1550" width="5.25" style="7" customWidth="1"/>
    <col min="1551" max="1551" width="4.625" style="7" customWidth="1"/>
    <col min="1552" max="1552" width="5.125" style="7" customWidth="1"/>
    <col min="1553" max="1559" width="4.625" style="7" customWidth="1"/>
    <col min="1560" max="1560" width="5.375" style="7" customWidth="1"/>
    <col min="1561" max="1562" width="4.625" style="7" customWidth="1"/>
    <col min="1563" max="1563" width="5.25" style="7" customWidth="1"/>
    <col min="1564" max="1786" width="9" style="7"/>
    <col min="1787" max="1787" width="4" style="7" customWidth="1"/>
    <col min="1788" max="1788" width="8.5" style="7" customWidth="1"/>
    <col min="1789" max="1789" width="24.75" style="7" customWidth="1"/>
    <col min="1790" max="1790" width="6.25" style="7" customWidth="1"/>
    <col min="1791" max="1791" width="7.375" style="7" customWidth="1"/>
    <col min="1792" max="1792" width="5.25" style="7" customWidth="1"/>
    <col min="1793" max="1793" width="8.5" style="7" customWidth="1"/>
    <col min="1794" max="1794" width="7.375" style="7" customWidth="1"/>
    <col min="1795" max="1795" width="6.25" style="7" customWidth="1"/>
    <col min="1796" max="1796" width="7.375" style="7" customWidth="1"/>
    <col min="1797" max="1802" width="4.625" style="7" customWidth="1"/>
    <col min="1803" max="1803" width="5.125" style="7" customWidth="1"/>
    <col min="1804" max="1805" width="4.625" style="7" customWidth="1"/>
    <col min="1806" max="1806" width="5.25" style="7" customWidth="1"/>
    <col min="1807" max="1807" width="4.625" style="7" customWidth="1"/>
    <col min="1808" max="1808" width="5.125" style="7" customWidth="1"/>
    <col min="1809" max="1815" width="4.625" style="7" customWidth="1"/>
    <col min="1816" max="1816" width="5.375" style="7" customWidth="1"/>
    <col min="1817" max="1818" width="4.625" style="7" customWidth="1"/>
    <col min="1819" max="1819" width="5.25" style="7" customWidth="1"/>
    <col min="1820" max="2042" width="9" style="7"/>
    <col min="2043" max="2043" width="4" style="7" customWidth="1"/>
    <col min="2044" max="2044" width="8.5" style="7" customWidth="1"/>
    <col min="2045" max="2045" width="24.75" style="7" customWidth="1"/>
    <col min="2046" max="2046" width="6.25" style="7" customWidth="1"/>
    <col min="2047" max="2047" width="7.375" style="7" customWidth="1"/>
    <col min="2048" max="2048" width="5.25" style="7" customWidth="1"/>
    <col min="2049" max="2049" width="8.5" style="7" customWidth="1"/>
    <col min="2050" max="2050" width="7.375" style="7" customWidth="1"/>
    <col min="2051" max="2051" width="6.25" style="7" customWidth="1"/>
    <col min="2052" max="2052" width="7.375" style="7" customWidth="1"/>
    <col min="2053" max="2058" width="4.625" style="7" customWidth="1"/>
    <col min="2059" max="2059" width="5.125" style="7" customWidth="1"/>
    <col min="2060" max="2061" width="4.625" style="7" customWidth="1"/>
    <col min="2062" max="2062" width="5.25" style="7" customWidth="1"/>
    <col min="2063" max="2063" width="4.625" style="7" customWidth="1"/>
    <col min="2064" max="2064" width="5.125" style="7" customWidth="1"/>
    <col min="2065" max="2071" width="4.625" style="7" customWidth="1"/>
    <col min="2072" max="2072" width="5.375" style="7" customWidth="1"/>
    <col min="2073" max="2074" width="4.625" style="7" customWidth="1"/>
    <col min="2075" max="2075" width="5.25" style="7" customWidth="1"/>
    <col min="2076" max="2298" width="9" style="7"/>
    <col min="2299" max="2299" width="4" style="7" customWidth="1"/>
    <col min="2300" max="2300" width="8.5" style="7" customWidth="1"/>
    <col min="2301" max="2301" width="24.75" style="7" customWidth="1"/>
    <col min="2302" max="2302" width="6.25" style="7" customWidth="1"/>
    <col min="2303" max="2303" width="7.375" style="7" customWidth="1"/>
    <col min="2304" max="2304" width="5.25" style="7" customWidth="1"/>
    <col min="2305" max="2305" width="8.5" style="7" customWidth="1"/>
    <col min="2306" max="2306" width="7.375" style="7" customWidth="1"/>
    <col min="2307" max="2307" width="6.25" style="7" customWidth="1"/>
    <col min="2308" max="2308" width="7.375" style="7" customWidth="1"/>
    <col min="2309" max="2314" width="4.625" style="7" customWidth="1"/>
    <col min="2315" max="2315" width="5.125" style="7" customWidth="1"/>
    <col min="2316" max="2317" width="4.625" style="7" customWidth="1"/>
    <col min="2318" max="2318" width="5.25" style="7" customWidth="1"/>
    <col min="2319" max="2319" width="4.625" style="7" customWidth="1"/>
    <col min="2320" max="2320" width="5.125" style="7" customWidth="1"/>
    <col min="2321" max="2327" width="4.625" style="7" customWidth="1"/>
    <col min="2328" max="2328" width="5.375" style="7" customWidth="1"/>
    <col min="2329" max="2330" width="4.625" style="7" customWidth="1"/>
    <col min="2331" max="2331" width="5.25" style="7" customWidth="1"/>
    <col min="2332" max="2554" width="9" style="7"/>
    <col min="2555" max="2555" width="4" style="7" customWidth="1"/>
    <col min="2556" max="2556" width="8.5" style="7" customWidth="1"/>
    <col min="2557" max="2557" width="24.75" style="7" customWidth="1"/>
    <col min="2558" max="2558" width="6.25" style="7" customWidth="1"/>
    <col min="2559" max="2559" width="7.375" style="7" customWidth="1"/>
    <col min="2560" max="2560" width="5.25" style="7" customWidth="1"/>
    <col min="2561" max="2561" width="8.5" style="7" customWidth="1"/>
    <col min="2562" max="2562" width="7.375" style="7" customWidth="1"/>
    <col min="2563" max="2563" width="6.25" style="7" customWidth="1"/>
    <col min="2564" max="2564" width="7.375" style="7" customWidth="1"/>
    <col min="2565" max="2570" width="4.625" style="7" customWidth="1"/>
    <col min="2571" max="2571" width="5.125" style="7" customWidth="1"/>
    <col min="2572" max="2573" width="4.625" style="7" customWidth="1"/>
    <col min="2574" max="2574" width="5.25" style="7" customWidth="1"/>
    <col min="2575" max="2575" width="4.625" style="7" customWidth="1"/>
    <col min="2576" max="2576" width="5.125" style="7" customWidth="1"/>
    <col min="2577" max="2583" width="4.625" style="7" customWidth="1"/>
    <col min="2584" max="2584" width="5.375" style="7" customWidth="1"/>
    <col min="2585" max="2586" width="4.625" style="7" customWidth="1"/>
    <col min="2587" max="2587" width="5.25" style="7" customWidth="1"/>
    <col min="2588" max="2810" width="9" style="7"/>
    <col min="2811" max="2811" width="4" style="7" customWidth="1"/>
    <col min="2812" max="2812" width="8.5" style="7" customWidth="1"/>
    <col min="2813" max="2813" width="24.75" style="7" customWidth="1"/>
    <col min="2814" max="2814" width="6.25" style="7" customWidth="1"/>
    <col min="2815" max="2815" width="7.375" style="7" customWidth="1"/>
    <col min="2816" max="2816" width="5.25" style="7" customWidth="1"/>
    <col min="2817" max="2817" width="8.5" style="7" customWidth="1"/>
    <col min="2818" max="2818" width="7.375" style="7" customWidth="1"/>
    <col min="2819" max="2819" width="6.25" style="7" customWidth="1"/>
    <col min="2820" max="2820" width="7.375" style="7" customWidth="1"/>
    <col min="2821" max="2826" width="4.625" style="7" customWidth="1"/>
    <col min="2827" max="2827" width="5.125" style="7" customWidth="1"/>
    <col min="2828" max="2829" width="4.625" style="7" customWidth="1"/>
    <col min="2830" max="2830" width="5.25" style="7" customWidth="1"/>
    <col min="2831" max="2831" width="4.625" style="7" customWidth="1"/>
    <col min="2832" max="2832" width="5.125" style="7" customWidth="1"/>
    <col min="2833" max="2839" width="4.625" style="7" customWidth="1"/>
    <col min="2840" max="2840" width="5.375" style="7" customWidth="1"/>
    <col min="2841" max="2842" width="4.625" style="7" customWidth="1"/>
    <col min="2843" max="2843" width="5.25" style="7" customWidth="1"/>
    <col min="2844" max="3066" width="9" style="7"/>
    <col min="3067" max="3067" width="4" style="7" customWidth="1"/>
    <col min="3068" max="3068" width="8.5" style="7" customWidth="1"/>
    <col min="3069" max="3069" width="24.75" style="7" customWidth="1"/>
    <col min="3070" max="3070" width="6.25" style="7" customWidth="1"/>
    <col min="3071" max="3071" width="7.375" style="7" customWidth="1"/>
    <col min="3072" max="3072" width="5.25" style="7" customWidth="1"/>
    <col min="3073" max="3073" width="8.5" style="7" customWidth="1"/>
    <col min="3074" max="3074" width="7.375" style="7" customWidth="1"/>
    <col min="3075" max="3075" width="6.25" style="7" customWidth="1"/>
    <col min="3076" max="3076" width="7.375" style="7" customWidth="1"/>
    <col min="3077" max="3082" width="4.625" style="7" customWidth="1"/>
    <col min="3083" max="3083" width="5.125" style="7" customWidth="1"/>
    <col min="3084" max="3085" width="4.625" style="7" customWidth="1"/>
    <col min="3086" max="3086" width="5.25" style="7" customWidth="1"/>
    <col min="3087" max="3087" width="4.625" style="7" customWidth="1"/>
    <col min="3088" max="3088" width="5.125" style="7" customWidth="1"/>
    <col min="3089" max="3095" width="4.625" style="7" customWidth="1"/>
    <col min="3096" max="3096" width="5.375" style="7" customWidth="1"/>
    <col min="3097" max="3098" width="4.625" style="7" customWidth="1"/>
    <col min="3099" max="3099" width="5.25" style="7" customWidth="1"/>
    <col min="3100" max="3322" width="9" style="7"/>
    <col min="3323" max="3323" width="4" style="7" customWidth="1"/>
    <col min="3324" max="3324" width="8.5" style="7" customWidth="1"/>
    <col min="3325" max="3325" width="24.75" style="7" customWidth="1"/>
    <col min="3326" max="3326" width="6.25" style="7" customWidth="1"/>
    <col min="3327" max="3327" width="7.375" style="7" customWidth="1"/>
    <col min="3328" max="3328" width="5.25" style="7" customWidth="1"/>
    <col min="3329" max="3329" width="8.5" style="7" customWidth="1"/>
    <col min="3330" max="3330" width="7.375" style="7" customWidth="1"/>
    <col min="3331" max="3331" width="6.25" style="7" customWidth="1"/>
    <col min="3332" max="3332" width="7.375" style="7" customWidth="1"/>
    <col min="3333" max="3338" width="4.625" style="7" customWidth="1"/>
    <col min="3339" max="3339" width="5.125" style="7" customWidth="1"/>
    <col min="3340" max="3341" width="4.625" style="7" customWidth="1"/>
    <col min="3342" max="3342" width="5.25" style="7" customWidth="1"/>
    <col min="3343" max="3343" width="4.625" style="7" customWidth="1"/>
    <col min="3344" max="3344" width="5.125" style="7" customWidth="1"/>
    <col min="3345" max="3351" width="4.625" style="7" customWidth="1"/>
    <col min="3352" max="3352" width="5.375" style="7" customWidth="1"/>
    <col min="3353" max="3354" width="4.625" style="7" customWidth="1"/>
    <col min="3355" max="3355" width="5.25" style="7" customWidth="1"/>
    <col min="3356" max="3578" width="9" style="7"/>
    <col min="3579" max="3579" width="4" style="7" customWidth="1"/>
    <col min="3580" max="3580" width="8.5" style="7" customWidth="1"/>
    <col min="3581" max="3581" width="24.75" style="7" customWidth="1"/>
    <col min="3582" max="3582" width="6.25" style="7" customWidth="1"/>
    <col min="3583" max="3583" width="7.375" style="7" customWidth="1"/>
    <col min="3584" max="3584" width="5.25" style="7" customWidth="1"/>
    <col min="3585" max="3585" width="8.5" style="7" customWidth="1"/>
    <col min="3586" max="3586" width="7.375" style="7" customWidth="1"/>
    <col min="3587" max="3587" width="6.25" style="7" customWidth="1"/>
    <col min="3588" max="3588" width="7.375" style="7" customWidth="1"/>
    <col min="3589" max="3594" width="4.625" style="7" customWidth="1"/>
    <col min="3595" max="3595" width="5.125" style="7" customWidth="1"/>
    <col min="3596" max="3597" width="4.625" style="7" customWidth="1"/>
    <col min="3598" max="3598" width="5.25" style="7" customWidth="1"/>
    <col min="3599" max="3599" width="4.625" style="7" customWidth="1"/>
    <col min="3600" max="3600" width="5.125" style="7" customWidth="1"/>
    <col min="3601" max="3607" width="4.625" style="7" customWidth="1"/>
    <col min="3608" max="3608" width="5.375" style="7" customWidth="1"/>
    <col min="3609" max="3610" width="4.625" style="7" customWidth="1"/>
    <col min="3611" max="3611" width="5.25" style="7" customWidth="1"/>
    <col min="3612" max="3834" width="9" style="7"/>
    <col min="3835" max="3835" width="4" style="7" customWidth="1"/>
    <col min="3836" max="3836" width="8.5" style="7" customWidth="1"/>
    <col min="3837" max="3837" width="24.75" style="7" customWidth="1"/>
    <col min="3838" max="3838" width="6.25" style="7" customWidth="1"/>
    <col min="3839" max="3839" width="7.375" style="7" customWidth="1"/>
    <col min="3840" max="3840" width="5.25" style="7" customWidth="1"/>
    <col min="3841" max="3841" width="8.5" style="7" customWidth="1"/>
    <col min="3842" max="3842" width="7.375" style="7" customWidth="1"/>
    <col min="3843" max="3843" width="6.25" style="7" customWidth="1"/>
    <col min="3844" max="3844" width="7.375" style="7" customWidth="1"/>
    <col min="3845" max="3850" width="4.625" style="7" customWidth="1"/>
    <col min="3851" max="3851" width="5.125" style="7" customWidth="1"/>
    <col min="3852" max="3853" width="4.625" style="7" customWidth="1"/>
    <col min="3854" max="3854" width="5.25" style="7" customWidth="1"/>
    <col min="3855" max="3855" width="4.625" style="7" customWidth="1"/>
    <col min="3856" max="3856" width="5.125" style="7" customWidth="1"/>
    <col min="3857" max="3863" width="4.625" style="7" customWidth="1"/>
    <col min="3864" max="3864" width="5.375" style="7" customWidth="1"/>
    <col min="3865" max="3866" width="4.625" style="7" customWidth="1"/>
    <col min="3867" max="3867" width="5.25" style="7" customWidth="1"/>
    <col min="3868" max="4090" width="9" style="7"/>
    <col min="4091" max="4091" width="4" style="7" customWidth="1"/>
    <col min="4092" max="4092" width="8.5" style="7" customWidth="1"/>
    <col min="4093" max="4093" width="24.75" style="7" customWidth="1"/>
    <col min="4094" max="4094" width="6.25" style="7" customWidth="1"/>
    <col min="4095" max="4095" width="7.375" style="7" customWidth="1"/>
    <col min="4096" max="4096" width="5.25" style="7" customWidth="1"/>
    <col min="4097" max="4097" width="8.5" style="7" customWidth="1"/>
    <col min="4098" max="4098" width="7.375" style="7" customWidth="1"/>
    <col min="4099" max="4099" width="6.25" style="7" customWidth="1"/>
    <col min="4100" max="4100" width="7.375" style="7" customWidth="1"/>
    <col min="4101" max="4106" width="4.625" style="7" customWidth="1"/>
    <col min="4107" max="4107" width="5.125" style="7" customWidth="1"/>
    <col min="4108" max="4109" width="4.625" style="7" customWidth="1"/>
    <col min="4110" max="4110" width="5.25" style="7" customWidth="1"/>
    <col min="4111" max="4111" width="4.625" style="7" customWidth="1"/>
    <col min="4112" max="4112" width="5.125" style="7" customWidth="1"/>
    <col min="4113" max="4119" width="4.625" style="7" customWidth="1"/>
    <col min="4120" max="4120" width="5.375" style="7" customWidth="1"/>
    <col min="4121" max="4122" width="4.625" style="7" customWidth="1"/>
    <col min="4123" max="4123" width="5.25" style="7" customWidth="1"/>
    <col min="4124" max="4346" width="9" style="7"/>
    <col min="4347" max="4347" width="4" style="7" customWidth="1"/>
    <col min="4348" max="4348" width="8.5" style="7" customWidth="1"/>
    <col min="4349" max="4349" width="24.75" style="7" customWidth="1"/>
    <col min="4350" max="4350" width="6.25" style="7" customWidth="1"/>
    <col min="4351" max="4351" width="7.375" style="7" customWidth="1"/>
    <col min="4352" max="4352" width="5.25" style="7" customWidth="1"/>
    <col min="4353" max="4353" width="8.5" style="7" customWidth="1"/>
    <col min="4354" max="4354" width="7.375" style="7" customWidth="1"/>
    <col min="4355" max="4355" width="6.25" style="7" customWidth="1"/>
    <col min="4356" max="4356" width="7.375" style="7" customWidth="1"/>
    <col min="4357" max="4362" width="4.625" style="7" customWidth="1"/>
    <col min="4363" max="4363" width="5.125" style="7" customWidth="1"/>
    <col min="4364" max="4365" width="4.625" style="7" customWidth="1"/>
    <col min="4366" max="4366" width="5.25" style="7" customWidth="1"/>
    <col min="4367" max="4367" width="4.625" style="7" customWidth="1"/>
    <col min="4368" max="4368" width="5.125" style="7" customWidth="1"/>
    <col min="4369" max="4375" width="4.625" style="7" customWidth="1"/>
    <col min="4376" max="4376" width="5.375" style="7" customWidth="1"/>
    <col min="4377" max="4378" width="4.625" style="7" customWidth="1"/>
    <col min="4379" max="4379" width="5.25" style="7" customWidth="1"/>
    <col min="4380" max="4602" width="9" style="7"/>
    <col min="4603" max="4603" width="4" style="7" customWidth="1"/>
    <col min="4604" max="4604" width="8.5" style="7" customWidth="1"/>
    <col min="4605" max="4605" width="24.75" style="7" customWidth="1"/>
    <col min="4606" max="4606" width="6.25" style="7" customWidth="1"/>
    <col min="4607" max="4607" width="7.375" style="7" customWidth="1"/>
    <col min="4608" max="4608" width="5.25" style="7" customWidth="1"/>
    <col min="4609" max="4609" width="8.5" style="7" customWidth="1"/>
    <col min="4610" max="4610" width="7.375" style="7" customWidth="1"/>
    <col min="4611" max="4611" width="6.25" style="7" customWidth="1"/>
    <col min="4612" max="4612" width="7.375" style="7" customWidth="1"/>
    <col min="4613" max="4618" width="4.625" style="7" customWidth="1"/>
    <col min="4619" max="4619" width="5.125" style="7" customWidth="1"/>
    <col min="4620" max="4621" width="4.625" style="7" customWidth="1"/>
    <col min="4622" max="4622" width="5.25" style="7" customWidth="1"/>
    <col min="4623" max="4623" width="4.625" style="7" customWidth="1"/>
    <col min="4624" max="4624" width="5.125" style="7" customWidth="1"/>
    <col min="4625" max="4631" width="4.625" style="7" customWidth="1"/>
    <col min="4632" max="4632" width="5.375" style="7" customWidth="1"/>
    <col min="4633" max="4634" width="4.625" style="7" customWidth="1"/>
    <col min="4635" max="4635" width="5.25" style="7" customWidth="1"/>
    <col min="4636" max="4858" width="9" style="7"/>
    <col min="4859" max="4859" width="4" style="7" customWidth="1"/>
    <col min="4860" max="4860" width="8.5" style="7" customWidth="1"/>
    <col min="4861" max="4861" width="24.75" style="7" customWidth="1"/>
    <col min="4862" max="4862" width="6.25" style="7" customWidth="1"/>
    <col min="4863" max="4863" width="7.375" style="7" customWidth="1"/>
    <col min="4864" max="4864" width="5.25" style="7" customWidth="1"/>
    <col min="4865" max="4865" width="8.5" style="7" customWidth="1"/>
    <col min="4866" max="4866" width="7.375" style="7" customWidth="1"/>
    <col min="4867" max="4867" width="6.25" style="7" customWidth="1"/>
    <col min="4868" max="4868" width="7.375" style="7" customWidth="1"/>
    <col min="4869" max="4874" width="4.625" style="7" customWidth="1"/>
    <col min="4875" max="4875" width="5.125" style="7" customWidth="1"/>
    <col min="4876" max="4877" width="4.625" style="7" customWidth="1"/>
    <col min="4878" max="4878" width="5.25" style="7" customWidth="1"/>
    <col min="4879" max="4879" width="4.625" style="7" customWidth="1"/>
    <col min="4880" max="4880" width="5.125" style="7" customWidth="1"/>
    <col min="4881" max="4887" width="4.625" style="7" customWidth="1"/>
    <col min="4888" max="4888" width="5.375" style="7" customWidth="1"/>
    <col min="4889" max="4890" width="4.625" style="7" customWidth="1"/>
    <col min="4891" max="4891" width="5.25" style="7" customWidth="1"/>
    <col min="4892" max="5114" width="9" style="7"/>
    <col min="5115" max="5115" width="4" style="7" customWidth="1"/>
    <col min="5116" max="5116" width="8.5" style="7" customWidth="1"/>
    <col min="5117" max="5117" width="24.75" style="7" customWidth="1"/>
    <col min="5118" max="5118" width="6.25" style="7" customWidth="1"/>
    <col min="5119" max="5119" width="7.375" style="7" customWidth="1"/>
    <col min="5120" max="5120" width="5.25" style="7" customWidth="1"/>
    <col min="5121" max="5121" width="8.5" style="7" customWidth="1"/>
    <col min="5122" max="5122" width="7.375" style="7" customWidth="1"/>
    <col min="5123" max="5123" width="6.25" style="7" customWidth="1"/>
    <col min="5124" max="5124" width="7.375" style="7" customWidth="1"/>
    <col min="5125" max="5130" width="4.625" style="7" customWidth="1"/>
    <col min="5131" max="5131" width="5.125" style="7" customWidth="1"/>
    <col min="5132" max="5133" width="4.625" style="7" customWidth="1"/>
    <col min="5134" max="5134" width="5.25" style="7" customWidth="1"/>
    <col min="5135" max="5135" width="4.625" style="7" customWidth="1"/>
    <col min="5136" max="5136" width="5.125" style="7" customWidth="1"/>
    <col min="5137" max="5143" width="4.625" style="7" customWidth="1"/>
    <col min="5144" max="5144" width="5.375" style="7" customWidth="1"/>
    <col min="5145" max="5146" width="4.625" style="7" customWidth="1"/>
    <col min="5147" max="5147" width="5.25" style="7" customWidth="1"/>
    <col min="5148" max="5370" width="9" style="7"/>
    <col min="5371" max="5371" width="4" style="7" customWidth="1"/>
    <col min="5372" max="5372" width="8.5" style="7" customWidth="1"/>
    <col min="5373" max="5373" width="24.75" style="7" customWidth="1"/>
    <col min="5374" max="5374" width="6.25" style="7" customWidth="1"/>
    <col min="5375" max="5375" width="7.375" style="7" customWidth="1"/>
    <col min="5376" max="5376" width="5.25" style="7" customWidth="1"/>
    <col min="5377" max="5377" width="8.5" style="7" customWidth="1"/>
    <col min="5378" max="5378" width="7.375" style="7" customWidth="1"/>
    <col min="5379" max="5379" width="6.25" style="7" customWidth="1"/>
    <col min="5380" max="5380" width="7.375" style="7" customWidth="1"/>
    <col min="5381" max="5386" width="4.625" style="7" customWidth="1"/>
    <col min="5387" max="5387" width="5.125" style="7" customWidth="1"/>
    <col min="5388" max="5389" width="4.625" style="7" customWidth="1"/>
    <col min="5390" max="5390" width="5.25" style="7" customWidth="1"/>
    <col min="5391" max="5391" width="4.625" style="7" customWidth="1"/>
    <col min="5392" max="5392" width="5.125" style="7" customWidth="1"/>
    <col min="5393" max="5399" width="4.625" style="7" customWidth="1"/>
    <col min="5400" max="5400" width="5.375" style="7" customWidth="1"/>
    <col min="5401" max="5402" width="4.625" style="7" customWidth="1"/>
    <col min="5403" max="5403" width="5.25" style="7" customWidth="1"/>
    <col min="5404" max="5626" width="9" style="7"/>
    <col min="5627" max="5627" width="4" style="7" customWidth="1"/>
    <col min="5628" max="5628" width="8.5" style="7" customWidth="1"/>
    <col min="5629" max="5629" width="24.75" style="7" customWidth="1"/>
    <col min="5630" max="5630" width="6.25" style="7" customWidth="1"/>
    <col min="5631" max="5631" width="7.375" style="7" customWidth="1"/>
    <col min="5632" max="5632" width="5.25" style="7" customWidth="1"/>
    <col min="5633" max="5633" width="8.5" style="7" customWidth="1"/>
    <col min="5634" max="5634" width="7.375" style="7" customWidth="1"/>
    <col min="5635" max="5635" width="6.25" style="7" customWidth="1"/>
    <col min="5636" max="5636" width="7.375" style="7" customWidth="1"/>
    <col min="5637" max="5642" width="4.625" style="7" customWidth="1"/>
    <col min="5643" max="5643" width="5.125" style="7" customWidth="1"/>
    <col min="5644" max="5645" width="4.625" style="7" customWidth="1"/>
    <col min="5646" max="5646" width="5.25" style="7" customWidth="1"/>
    <col min="5647" max="5647" width="4.625" style="7" customWidth="1"/>
    <col min="5648" max="5648" width="5.125" style="7" customWidth="1"/>
    <col min="5649" max="5655" width="4.625" style="7" customWidth="1"/>
    <col min="5656" max="5656" width="5.375" style="7" customWidth="1"/>
    <col min="5657" max="5658" width="4.625" style="7" customWidth="1"/>
    <col min="5659" max="5659" width="5.25" style="7" customWidth="1"/>
    <col min="5660" max="5882" width="9" style="7"/>
    <col min="5883" max="5883" width="4" style="7" customWidth="1"/>
    <col min="5884" max="5884" width="8.5" style="7" customWidth="1"/>
    <col min="5885" max="5885" width="24.75" style="7" customWidth="1"/>
    <col min="5886" max="5886" width="6.25" style="7" customWidth="1"/>
    <col min="5887" max="5887" width="7.375" style="7" customWidth="1"/>
    <col min="5888" max="5888" width="5.25" style="7" customWidth="1"/>
    <col min="5889" max="5889" width="8.5" style="7" customWidth="1"/>
    <col min="5890" max="5890" width="7.375" style="7" customWidth="1"/>
    <col min="5891" max="5891" width="6.25" style="7" customWidth="1"/>
    <col min="5892" max="5892" width="7.375" style="7" customWidth="1"/>
    <col min="5893" max="5898" width="4.625" style="7" customWidth="1"/>
    <col min="5899" max="5899" width="5.125" style="7" customWidth="1"/>
    <col min="5900" max="5901" width="4.625" style="7" customWidth="1"/>
    <col min="5902" max="5902" width="5.25" style="7" customWidth="1"/>
    <col min="5903" max="5903" width="4.625" style="7" customWidth="1"/>
    <col min="5904" max="5904" width="5.125" style="7" customWidth="1"/>
    <col min="5905" max="5911" width="4.625" style="7" customWidth="1"/>
    <col min="5912" max="5912" width="5.375" style="7" customWidth="1"/>
    <col min="5913" max="5914" width="4.625" style="7" customWidth="1"/>
    <col min="5915" max="5915" width="5.25" style="7" customWidth="1"/>
    <col min="5916" max="6138" width="9" style="7"/>
    <col min="6139" max="6139" width="4" style="7" customWidth="1"/>
    <col min="6140" max="6140" width="8.5" style="7" customWidth="1"/>
    <col min="6141" max="6141" width="24.75" style="7" customWidth="1"/>
    <col min="6142" max="6142" width="6.25" style="7" customWidth="1"/>
    <col min="6143" max="6143" width="7.375" style="7" customWidth="1"/>
    <col min="6144" max="6144" width="5.25" style="7" customWidth="1"/>
    <col min="6145" max="6145" width="8.5" style="7" customWidth="1"/>
    <col min="6146" max="6146" width="7.375" style="7" customWidth="1"/>
    <col min="6147" max="6147" width="6.25" style="7" customWidth="1"/>
    <col min="6148" max="6148" width="7.375" style="7" customWidth="1"/>
    <col min="6149" max="6154" width="4.625" style="7" customWidth="1"/>
    <col min="6155" max="6155" width="5.125" style="7" customWidth="1"/>
    <col min="6156" max="6157" width="4.625" style="7" customWidth="1"/>
    <col min="6158" max="6158" width="5.25" style="7" customWidth="1"/>
    <col min="6159" max="6159" width="4.625" style="7" customWidth="1"/>
    <col min="6160" max="6160" width="5.125" style="7" customWidth="1"/>
    <col min="6161" max="6167" width="4.625" style="7" customWidth="1"/>
    <col min="6168" max="6168" width="5.375" style="7" customWidth="1"/>
    <col min="6169" max="6170" width="4.625" style="7" customWidth="1"/>
    <col min="6171" max="6171" width="5.25" style="7" customWidth="1"/>
    <col min="6172" max="6394" width="9" style="7"/>
    <col min="6395" max="6395" width="4" style="7" customWidth="1"/>
    <col min="6396" max="6396" width="8.5" style="7" customWidth="1"/>
    <col min="6397" max="6397" width="24.75" style="7" customWidth="1"/>
    <col min="6398" max="6398" width="6.25" style="7" customWidth="1"/>
    <col min="6399" max="6399" width="7.375" style="7" customWidth="1"/>
    <col min="6400" max="6400" width="5.25" style="7" customWidth="1"/>
    <col min="6401" max="6401" width="8.5" style="7" customWidth="1"/>
    <col min="6402" max="6402" width="7.375" style="7" customWidth="1"/>
    <col min="6403" max="6403" width="6.25" style="7" customWidth="1"/>
    <col min="6404" max="6404" width="7.375" style="7" customWidth="1"/>
    <col min="6405" max="6410" width="4.625" style="7" customWidth="1"/>
    <col min="6411" max="6411" width="5.125" style="7" customWidth="1"/>
    <col min="6412" max="6413" width="4.625" style="7" customWidth="1"/>
    <col min="6414" max="6414" width="5.25" style="7" customWidth="1"/>
    <col min="6415" max="6415" width="4.625" style="7" customWidth="1"/>
    <col min="6416" max="6416" width="5.125" style="7" customWidth="1"/>
    <col min="6417" max="6423" width="4.625" style="7" customWidth="1"/>
    <col min="6424" max="6424" width="5.375" style="7" customWidth="1"/>
    <col min="6425" max="6426" width="4.625" style="7" customWidth="1"/>
    <col min="6427" max="6427" width="5.25" style="7" customWidth="1"/>
    <col min="6428" max="6650" width="9" style="7"/>
    <col min="6651" max="6651" width="4" style="7" customWidth="1"/>
    <col min="6652" max="6652" width="8.5" style="7" customWidth="1"/>
    <col min="6653" max="6653" width="24.75" style="7" customWidth="1"/>
    <col min="6654" max="6654" width="6.25" style="7" customWidth="1"/>
    <col min="6655" max="6655" width="7.375" style="7" customWidth="1"/>
    <col min="6656" max="6656" width="5.25" style="7" customWidth="1"/>
    <col min="6657" max="6657" width="8.5" style="7" customWidth="1"/>
    <col min="6658" max="6658" width="7.375" style="7" customWidth="1"/>
    <col min="6659" max="6659" width="6.25" style="7" customWidth="1"/>
    <col min="6660" max="6660" width="7.375" style="7" customWidth="1"/>
    <col min="6661" max="6666" width="4.625" style="7" customWidth="1"/>
    <col min="6667" max="6667" width="5.125" style="7" customWidth="1"/>
    <col min="6668" max="6669" width="4.625" style="7" customWidth="1"/>
    <col min="6670" max="6670" width="5.25" style="7" customWidth="1"/>
    <col min="6671" max="6671" width="4.625" style="7" customWidth="1"/>
    <col min="6672" max="6672" width="5.125" style="7" customWidth="1"/>
    <col min="6673" max="6679" width="4.625" style="7" customWidth="1"/>
    <col min="6680" max="6680" width="5.375" style="7" customWidth="1"/>
    <col min="6681" max="6682" width="4.625" style="7" customWidth="1"/>
    <col min="6683" max="6683" width="5.25" style="7" customWidth="1"/>
    <col min="6684" max="6906" width="9" style="7"/>
    <col min="6907" max="6907" width="4" style="7" customWidth="1"/>
    <col min="6908" max="6908" width="8.5" style="7" customWidth="1"/>
    <col min="6909" max="6909" width="24.75" style="7" customWidth="1"/>
    <col min="6910" max="6910" width="6.25" style="7" customWidth="1"/>
    <col min="6911" max="6911" width="7.375" style="7" customWidth="1"/>
    <col min="6912" max="6912" width="5.25" style="7" customWidth="1"/>
    <col min="6913" max="6913" width="8.5" style="7" customWidth="1"/>
    <col min="6914" max="6914" width="7.375" style="7" customWidth="1"/>
    <col min="6915" max="6915" width="6.25" style="7" customWidth="1"/>
    <col min="6916" max="6916" width="7.375" style="7" customWidth="1"/>
    <col min="6917" max="6922" width="4.625" style="7" customWidth="1"/>
    <col min="6923" max="6923" width="5.125" style="7" customWidth="1"/>
    <col min="6924" max="6925" width="4.625" style="7" customWidth="1"/>
    <col min="6926" max="6926" width="5.25" style="7" customWidth="1"/>
    <col min="6927" max="6927" width="4.625" style="7" customWidth="1"/>
    <col min="6928" max="6928" width="5.125" style="7" customWidth="1"/>
    <col min="6929" max="6935" width="4.625" style="7" customWidth="1"/>
    <col min="6936" max="6936" width="5.375" style="7" customWidth="1"/>
    <col min="6937" max="6938" width="4.625" style="7" customWidth="1"/>
    <col min="6939" max="6939" width="5.25" style="7" customWidth="1"/>
    <col min="6940" max="7162" width="9" style="7"/>
    <col min="7163" max="7163" width="4" style="7" customWidth="1"/>
    <col min="7164" max="7164" width="8.5" style="7" customWidth="1"/>
    <col min="7165" max="7165" width="24.75" style="7" customWidth="1"/>
    <col min="7166" max="7166" width="6.25" style="7" customWidth="1"/>
    <col min="7167" max="7167" width="7.375" style="7" customWidth="1"/>
    <col min="7168" max="7168" width="5.25" style="7" customWidth="1"/>
    <col min="7169" max="7169" width="8.5" style="7" customWidth="1"/>
    <col min="7170" max="7170" width="7.375" style="7" customWidth="1"/>
    <col min="7171" max="7171" width="6.25" style="7" customWidth="1"/>
    <col min="7172" max="7172" width="7.375" style="7" customWidth="1"/>
    <col min="7173" max="7178" width="4.625" style="7" customWidth="1"/>
    <col min="7179" max="7179" width="5.125" style="7" customWidth="1"/>
    <col min="7180" max="7181" width="4.625" style="7" customWidth="1"/>
    <col min="7182" max="7182" width="5.25" style="7" customWidth="1"/>
    <col min="7183" max="7183" width="4.625" style="7" customWidth="1"/>
    <col min="7184" max="7184" width="5.125" style="7" customWidth="1"/>
    <col min="7185" max="7191" width="4.625" style="7" customWidth="1"/>
    <col min="7192" max="7192" width="5.375" style="7" customWidth="1"/>
    <col min="7193" max="7194" width="4.625" style="7" customWidth="1"/>
    <col min="7195" max="7195" width="5.25" style="7" customWidth="1"/>
    <col min="7196" max="7418" width="9" style="7"/>
    <col min="7419" max="7419" width="4" style="7" customWidth="1"/>
    <col min="7420" max="7420" width="8.5" style="7" customWidth="1"/>
    <col min="7421" max="7421" width="24.75" style="7" customWidth="1"/>
    <col min="7422" max="7422" width="6.25" style="7" customWidth="1"/>
    <col min="7423" max="7423" width="7.375" style="7" customWidth="1"/>
    <col min="7424" max="7424" width="5.25" style="7" customWidth="1"/>
    <col min="7425" max="7425" width="8.5" style="7" customWidth="1"/>
    <col min="7426" max="7426" width="7.375" style="7" customWidth="1"/>
    <col min="7427" max="7427" width="6.25" style="7" customWidth="1"/>
    <col min="7428" max="7428" width="7.375" style="7" customWidth="1"/>
    <col min="7429" max="7434" width="4.625" style="7" customWidth="1"/>
    <col min="7435" max="7435" width="5.125" style="7" customWidth="1"/>
    <col min="7436" max="7437" width="4.625" style="7" customWidth="1"/>
    <col min="7438" max="7438" width="5.25" style="7" customWidth="1"/>
    <col min="7439" max="7439" width="4.625" style="7" customWidth="1"/>
    <col min="7440" max="7440" width="5.125" style="7" customWidth="1"/>
    <col min="7441" max="7447" width="4.625" style="7" customWidth="1"/>
    <col min="7448" max="7448" width="5.375" style="7" customWidth="1"/>
    <col min="7449" max="7450" width="4.625" style="7" customWidth="1"/>
    <col min="7451" max="7451" width="5.25" style="7" customWidth="1"/>
    <col min="7452" max="7674" width="9" style="7"/>
    <col min="7675" max="7675" width="4" style="7" customWidth="1"/>
    <col min="7676" max="7676" width="8.5" style="7" customWidth="1"/>
    <col min="7677" max="7677" width="24.75" style="7" customWidth="1"/>
    <col min="7678" max="7678" width="6.25" style="7" customWidth="1"/>
    <col min="7679" max="7679" width="7.375" style="7" customWidth="1"/>
    <col min="7680" max="7680" width="5.25" style="7" customWidth="1"/>
    <col min="7681" max="7681" width="8.5" style="7" customWidth="1"/>
    <col min="7682" max="7682" width="7.375" style="7" customWidth="1"/>
    <col min="7683" max="7683" width="6.25" style="7" customWidth="1"/>
    <col min="7684" max="7684" width="7.375" style="7" customWidth="1"/>
    <col min="7685" max="7690" width="4.625" style="7" customWidth="1"/>
    <col min="7691" max="7691" width="5.125" style="7" customWidth="1"/>
    <col min="7692" max="7693" width="4.625" style="7" customWidth="1"/>
    <col min="7694" max="7694" width="5.25" style="7" customWidth="1"/>
    <col min="7695" max="7695" width="4.625" style="7" customWidth="1"/>
    <col min="7696" max="7696" width="5.125" style="7" customWidth="1"/>
    <col min="7697" max="7703" width="4.625" style="7" customWidth="1"/>
    <col min="7704" max="7704" width="5.375" style="7" customWidth="1"/>
    <col min="7705" max="7706" width="4.625" style="7" customWidth="1"/>
    <col min="7707" max="7707" width="5.25" style="7" customWidth="1"/>
    <col min="7708" max="7930" width="9" style="7"/>
    <col min="7931" max="7931" width="4" style="7" customWidth="1"/>
    <col min="7932" max="7932" width="8.5" style="7" customWidth="1"/>
    <col min="7933" max="7933" width="24.75" style="7" customWidth="1"/>
    <col min="7934" max="7934" width="6.25" style="7" customWidth="1"/>
    <col min="7935" max="7935" width="7.375" style="7" customWidth="1"/>
    <col min="7936" max="7936" width="5.25" style="7" customWidth="1"/>
    <col min="7937" max="7937" width="8.5" style="7" customWidth="1"/>
    <col min="7938" max="7938" width="7.375" style="7" customWidth="1"/>
    <col min="7939" max="7939" width="6.25" style="7" customWidth="1"/>
    <col min="7940" max="7940" width="7.375" style="7" customWidth="1"/>
    <col min="7941" max="7946" width="4.625" style="7" customWidth="1"/>
    <col min="7947" max="7947" width="5.125" style="7" customWidth="1"/>
    <col min="7948" max="7949" width="4.625" style="7" customWidth="1"/>
    <col min="7950" max="7950" width="5.25" style="7" customWidth="1"/>
    <col min="7951" max="7951" width="4.625" style="7" customWidth="1"/>
    <col min="7952" max="7952" width="5.125" style="7" customWidth="1"/>
    <col min="7953" max="7959" width="4.625" style="7" customWidth="1"/>
    <col min="7960" max="7960" width="5.375" style="7" customWidth="1"/>
    <col min="7961" max="7962" width="4.625" style="7" customWidth="1"/>
    <col min="7963" max="7963" width="5.25" style="7" customWidth="1"/>
    <col min="7964" max="8186" width="9" style="7"/>
    <col min="8187" max="8187" width="4" style="7" customWidth="1"/>
    <col min="8188" max="8188" width="8.5" style="7" customWidth="1"/>
    <col min="8189" max="8189" width="24.75" style="7" customWidth="1"/>
    <col min="8190" max="8190" width="6.25" style="7" customWidth="1"/>
    <col min="8191" max="8191" width="7.375" style="7" customWidth="1"/>
    <col min="8192" max="8192" width="5.25" style="7" customWidth="1"/>
    <col min="8193" max="8193" width="8.5" style="7" customWidth="1"/>
    <col min="8194" max="8194" width="7.375" style="7" customWidth="1"/>
    <col min="8195" max="8195" width="6.25" style="7" customWidth="1"/>
    <col min="8196" max="8196" width="7.375" style="7" customWidth="1"/>
    <col min="8197" max="8202" width="4.625" style="7" customWidth="1"/>
    <col min="8203" max="8203" width="5.125" style="7" customWidth="1"/>
    <col min="8204" max="8205" width="4.625" style="7" customWidth="1"/>
    <col min="8206" max="8206" width="5.25" style="7" customWidth="1"/>
    <col min="8207" max="8207" width="4.625" style="7" customWidth="1"/>
    <col min="8208" max="8208" width="5.125" style="7" customWidth="1"/>
    <col min="8209" max="8215" width="4.625" style="7" customWidth="1"/>
    <col min="8216" max="8216" width="5.375" style="7" customWidth="1"/>
    <col min="8217" max="8218" width="4.625" style="7" customWidth="1"/>
    <col min="8219" max="8219" width="5.25" style="7" customWidth="1"/>
    <col min="8220" max="8442" width="9" style="7"/>
    <col min="8443" max="8443" width="4" style="7" customWidth="1"/>
    <col min="8444" max="8444" width="8.5" style="7" customWidth="1"/>
    <col min="8445" max="8445" width="24.75" style="7" customWidth="1"/>
    <col min="8446" max="8446" width="6.25" style="7" customWidth="1"/>
    <col min="8447" max="8447" width="7.375" style="7" customWidth="1"/>
    <col min="8448" max="8448" width="5.25" style="7" customWidth="1"/>
    <col min="8449" max="8449" width="8.5" style="7" customWidth="1"/>
    <col min="8450" max="8450" width="7.375" style="7" customWidth="1"/>
    <col min="8451" max="8451" width="6.25" style="7" customWidth="1"/>
    <col min="8452" max="8452" width="7.375" style="7" customWidth="1"/>
    <col min="8453" max="8458" width="4.625" style="7" customWidth="1"/>
    <col min="8459" max="8459" width="5.125" style="7" customWidth="1"/>
    <col min="8460" max="8461" width="4.625" style="7" customWidth="1"/>
    <col min="8462" max="8462" width="5.25" style="7" customWidth="1"/>
    <col min="8463" max="8463" width="4.625" style="7" customWidth="1"/>
    <col min="8464" max="8464" width="5.125" style="7" customWidth="1"/>
    <col min="8465" max="8471" width="4.625" style="7" customWidth="1"/>
    <col min="8472" max="8472" width="5.375" style="7" customWidth="1"/>
    <col min="8473" max="8474" width="4.625" style="7" customWidth="1"/>
    <col min="8475" max="8475" width="5.25" style="7" customWidth="1"/>
    <col min="8476" max="8698" width="9" style="7"/>
    <col min="8699" max="8699" width="4" style="7" customWidth="1"/>
    <col min="8700" max="8700" width="8.5" style="7" customWidth="1"/>
    <col min="8701" max="8701" width="24.75" style="7" customWidth="1"/>
    <col min="8702" max="8702" width="6.25" style="7" customWidth="1"/>
    <col min="8703" max="8703" width="7.375" style="7" customWidth="1"/>
    <col min="8704" max="8704" width="5.25" style="7" customWidth="1"/>
    <col min="8705" max="8705" width="8.5" style="7" customWidth="1"/>
    <col min="8706" max="8706" width="7.375" style="7" customWidth="1"/>
    <col min="8707" max="8707" width="6.25" style="7" customWidth="1"/>
    <col min="8708" max="8708" width="7.375" style="7" customWidth="1"/>
    <col min="8709" max="8714" width="4.625" style="7" customWidth="1"/>
    <col min="8715" max="8715" width="5.125" style="7" customWidth="1"/>
    <col min="8716" max="8717" width="4.625" style="7" customWidth="1"/>
    <col min="8718" max="8718" width="5.25" style="7" customWidth="1"/>
    <col min="8719" max="8719" width="4.625" style="7" customWidth="1"/>
    <col min="8720" max="8720" width="5.125" style="7" customWidth="1"/>
    <col min="8721" max="8727" width="4.625" style="7" customWidth="1"/>
    <col min="8728" max="8728" width="5.375" style="7" customWidth="1"/>
    <col min="8729" max="8730" width="4.625" style="7" customWidth="1"/>
    <col min="8731" max="8731" width="5.25" style="7" customWidth="1"/>
    <col min="8732" max="8954" width="9" style="7"/>
    <col min="8955" max="8955" width="4" style="7" customWidth="1"/>
    <col min="8956" max="8956" width="8.5" style="7" customWidth="1"/>
    <col min="8957" max="8957" width="24.75" style="7" customWidth="1"/>
    <col min="8958" max="8958" width="6.25" style="7" customWidth="1"/>
    <col min="8959" max="8959" width="7.375" style="7" customWidth="1"/>
    <col min="8960" max="8960" width="5.25" style="7" customWidth="1"/>
    <col min="8961" max="8961" width="8.5" style="7" customWidth="1"/>
    <col min="8962" max="8962" width="7.375" style="7" customWidth="1"/>
    <col min="8963" max="8963" width="6.25" style="7" customWidth="1"/>
    <col min="8964" max="8964" width="7.375" style="7" customWidth="1"/>
    <col min="8965" max="8970" width="4.625" style="7" customWidth="1"/>
    <col min="8971" max="8971" width="5.125" style="7" customWidth="1"/>
    <col min="8972" max="8973" width="4.625" style="7" customWidth="1"/>
    <col min="8974" max="8974" width="5.25" style="7" customWidth="1"/>
    <col min="8975" max="8975" width="4.625" style="7" customWidth="1"/>
    <col min="8976" max="8976" width="5.125" style="7" customWidth="1"/>
    <col min="8977" max="8983" width="4.625" style="7" customWidth="1"/>
    <col min="8984" max="8984" width="5.375" style="7" customWidth="1"/>
    <col min="8985" max="8986" width="4.625" style="7" customWidth="1"/>
    <col min="8987" max="8987" width="5.25" style="7" customWidth="1"/>
    <col min="8988" max="9210" width="9" style="7"/>
    <col min="9211" max="9211" width="4" style="7" customWidth="1"/>
    <col min="9212" max="9212" width="8.5" style="7" customWidth="1"/>
    <col min="9213" max="9213" width="24.75" style="7" customWidth="1"/>
    <col min="9214" max="9214" width="6.25" style="7" customWidth="1"/>
    <col min="9215" max="9215" width="7.375" style="7" customWidth="1"/>
    <col min="9216" max="9216" width="5.25" style="7" customWidth="1"/>
    <col min="9217" max="9217" width="8.5" style="7" customWidth="1"/>
    <col min="9218" max="9218" width="7.375" style="7" customWidth="1"/>
    <col min="9219" max="9219" width="6.25" style="7" customWidth="1"/>
    <col min="9220" max="9220" width="7.375" style="7" customWidth="1"/>
    <col min="9221" max="9226" width="4.625" style="7" customWidth="1"/>
    <col min="9227" max="9227" width="5.125" style="7" customWidth="1"/>
    <col min="9228" max="9229" width="4.625" style="7" customWidth="1"/>
    <col min="9230" max="9230" width="5.25" style="7" customWidth="1"/>
    <col min="9231" max="9231" width="4.625" style="7" customWidth="1"/>
    <col min="9232" max="9232" width="5.125" style="7" customWidth="1"/>
    <col min="9233" max="9239" width="4.625" style="7" customWidth="1"/>
    <col min="9240" max="9240" width="5.375" style="7" customWidth="1"/>
    <col min="9241" max="9242" width="4.625" style="7" customWidth="1"/>
    <col min="9243" max="9243" width="5.25" style="7" customWidth="1"/>
    <col min="9244" max="9466" width="9" style="7"/>
    <col min="9467" max="9467" width="4" style="7" customWidth="1"/>
    <col min="9468" max="9468" width="8.5" style="7" customWidth="1"/>
    <col min="9469" max="9469" width="24.75" style="7" customWidth="1"/>
    <col min="9470" max="9470" width="6.25" style="7" customWidth="1"/>
    <col min="9471" max="9471" width="7.375" style="7" customWidth="1"/>
    <col min="9472" max="9472" width="5.25" style="7" customWidth="1"/>
    <col min="9473" max="9473" width="8.5" style="7" customWidth="1"/>
    <col min="9474" max="9474" width="7.375" style="7" customWidth="1"/>
    <col min="9475" max="9475" width="6.25" style="7" customWidth="1"/>
    <col min="9476" max="9476" width="7.375" style="7" customWidth="1"/>
    <col min="9477" max="9482" width="4.625" style="7" customWidth="1"/>
    <col min="9483" max="9483" width="5.125" style="7" customWidth="1"/>
    <col min="9484" max="9485" width="4.625" style="7" customWidth="1"/>
    <col min="9486" max="9486" width="5.25" style="7" customWidth="1"/>
    <col min="9487" max="9487" width="4.625" style="7" customWidth="1"/>
    <col min="9488" max="9488" width="5.125" style="7" customWidth="1"/>
    <col min="9489" max="9495" width="4.625" style="7" customWidth="1"/>
    <col min="9496" max="9496" width="5.375" style="7" customWidth="1"/>
    <col min="9497" max="9498" width="4.625" style="7" customWidth="1"/>
    <col min="9499" max="9499" width="5.25" style="7" customWidth="1"/>
    <col min="9500" max="9722" width="9" style="7"/>
    <col min="9723" max="9723" width="4" style="7" customWidth="1"/>
    <col min="9724" max="9724" width="8.5" style="7" customWidth="1"/>
    <col min="9725" max="9725" width="24.75" style="7" customWidth="1"/>
    <col min="9726" max="9726" width="6.25" style="7" customWidth="1"/>
    <col min="9727" max="9727" width="7.375" style="7" customWidth="1"/>
    <col min="9728" max="9728" width="5.25" style="7" customWidth="1"/>
    <col min="9729" max="9729" width="8.5" style="7" customWidth="1"/>
    <col min="9730" max="9730" width="7.375" style="7" customWidth="1"/>
    <col min="9731" max="9731" width="6.25" style="7" customWidth="1"/>
    <col min="9732" max="9732" width="7.375" style="7" customWidth="1"/>
    <col min="9733" max="9738" width="4.625" style="7" customWidth="1"/>
    <col min="9739" max="9739" width="5.125" style="7" customWidth="1"/>
    <col min="9740" max="9741" width="4.625" style="7" customWidth="1"/>
    <col min="9742" max="9742" width="5.25" style="7" customWidth="1"/>
    <col min="9743" max="9743" width="4.625" style="7" customWidth="1"/>
    <col min="9744" max="9744" width="5.125" style="7" customWidth="1"/>
    <col min="9745" max="9751" width="4.625" style="7" customWidth="1"/>
    <col min="9752" max="9752" width="5.375" style="7" customWidth="1"/>
    <col min="9753" max="9754" width="4.625" style="7" customWidth="1"/>
    <col min="9755" max="9755" width="5.25" style="7" customWidth="1"/>
    <col min="9756" max="9978" width="9" style="7"/>
    <col min="9979" max="9979" width="4" style="7" customWidth="1"/>
    <col min="9980" max="9980" width="8.5" style="7" customWidth="1"/>
    <col min="9981" max="9981" width="24.75" style="7" customWidth="1"/>
    <col min="9982" max="9982" width="6.25" style="7" customWidth="1"/>
    <col min="9983" max="9983" width="7.375" style="7" customWidth="1"/>
    <col min="9984" max="9984" width="5.25" style="7" customWidth="1"/>
    <col min="9985" max="9985" width="8.5" style="7" customWidth="1"/>
    <col min="9986" max="9986" width="7.375" style="7" customWidth="1"/>
    <col min="9987" max="9987" width="6.25" style="7" customWidth="1"/>
    <col min="9988" max="9988" width="7.375" style="7" customWidth="1"/>
    <col min="9989" max="9994" width="4.625" style="7" customWidth="1"/>
    <col min="9995" max="9995" width="5.125" style="7" customWidth="1"/>
    <col min="9996" max="9997" width="4.625" style="7" customWidth="1"/>
    <col min="9998" max="9998" width="5.25" style="7" customWidth="1"/>
    <col min="9999" max="9999" width="4.625" style="7" customWidth="1"/>
    <col min="10000" max="10000" width="5.125" style="7" customWidth="1"/>
    <col min="10001" max="10007" width="4.625" style="7" customWidth="1"/>
    <col min="10008" max="10008" width="5.375" style="7" customWidth="1"/>
    <col min="10009" max="10010" width="4.625" style="7" customWidth="1"/>
    <col min="10011" max="10011" width="5.25" style="7" customWidth="1"/>
    <col min="10012" max="10234" width="9" style="7"/>
    <col min="10235" max="10235" width="4" style="7" customWidth="1"/>
    <col min="10236" max="10236" width="8.5" style="7" customWidth="1"/>
    <col min="10237" max="10237" width="24.75" style="7" customWidth="1"/>
    <col min="10238" max="10238" width="6.25" style="7" customWidth="1"/>
    <col min="10239" max="10239" width="7.375" style="7" customWidth="1"/>
    <col min="10240" max="10240" width="5.25" style="7" customWidth="1"/>
    <col min="10241" max="10241" width="8.5" style="7" customWidth="1"/>
    <col min="10242" max="10242" width="7.375" style="7" customWidth="1"/>
    <col min="10243" max="10243" width="6.25" style="7" customWidth="1"/>
    <col min="10244" max="10244" width="7.375" style="7" customWidth="1"/>
    <col min="10245" max="10250" width="4.625" style="7" customWidth="1"/>
    <col min="10251" max="10251" width="5.125" style="7" customWidth="1"/>
    <col min="10252" max="10253" width="4.625" style="7" customWidth="1"/>
    <col min="10254" max="10254" width="5.25" style="7" customWidth="1"/>
    <col min="10255" max="10255" width="4.625" style="7" customWidth="1"/>
    <col min="10256" max="10256" width="5.125" style="7" customWidth="1"/>
    <col min="10257" max="10263" width="4.625" style="7" customWidth="1"/>
    <col min="10264" max="10264" width="5.375" style="7" customWidth="1"/>
    <col min="10265" max="10266" width="4.625" style="7" customWidth="1"/>
    <col min="10267" max="10267" width="5.25" style="7" customWidth="1"/>
    <col min="10268" max="10490" width="9" style="7"/>
    <col min="10491" max="10491" width="4" style="7" customWidth="1"/>
    <col min="10492" max="10492" width="8.5" style="7" customWidth="1"/>
    <col min="10493" max="10493" width="24.75" style="7" customWidth="1"/>
    <col min="10494" max="10494" width="6.25" style="7" customWidth="1"/>
    <col min="10495" max="10495" width="7.375" style="7" customWidth="1"/>
    <col min="10496" max="10496" width="5.25" style="7" customWidth="1"/>
    <col min="10497" max="10497" width="8.5" style="7" customWidth="1"/>
    <col min="10498" max="10498" width="7.375" style="7" customWidth="1"/>
    <col min="10499" max="10499" width="6.25" style="7" customWidth="1"/>
    <col min="10500" max="10500" width="7.375" style="7" customWidth="1"/>
    <col min="10501" max="10506" width="4.625" style="7" customWidth="1"/>
    <col min="10507" max="10507" width="5.125" style="7" customWidth="1"/>
    <col min="10508" max="10509" width="4.625" style="7" customWidth="1"/>
    <col min="10510" max="10510" width="5.25" style="7" customWidth="1"/>
    <col min="10511" max="10511" width="4.625" style="7" customWidth="1"/>
    <col min="10512" max="10512" width="5.125" style="7" customWidth="1"/>
    <col min="10513" max="10519" width="4.625" style="7" customWidth="1"/>
    <col min="10520" max="10520" width="5.375" style="7" customWidth="1"/>
    <col min="10521" max="10522" width="4.625" style="7" customWidth="1"/>
    <col min="10523" max="10523" width="5.25" style="7" customWidth="1"/>
    <col min="10524" max="10746" width="9" style="7"/>
    <col min="10747" max="10747" width="4" style="7" customWidth="1"/>
    <col min="10748" max="10748" width="8.5" style="7" customWidth="1"/>
    <col min="10749" max="10749" width="24.75" style="7" customWidth="1"/>
    <col min="10750" max="10750" width="6.25" style="7" customWidth="1"/>
    <col min="10751" max="10751" width="7.375" style="7" customWidth="1"/>
    <col min="10752" max="10752" width="5.25" style="7" customWidth="1"/>
    <col min="10753" max="10753" width="8.5" style="7" customWidth="1"/>
    <col min="10754" max="10754" width="7.375" style="7" customWidth="1"/>
    <col min="10755" max="10755" width="6.25" style="7" customWidth="1"/>
    <col min="10756" max="10756" width="7.375" style="7" customWidth="1"/>
    <col min="10757" max="10762" width="4.625" style="7" customWidth="1"/>
    <col min="10763" max="10763" width="5.125" style="7" customWidth="1"/>
    <col min="10764" max="10765" width="4.625" style="7" customWidth="1"/>
    <col min="10766" max="10766" width="5.25" style="7" customWidth="1"/>
    <col min="10767" max="10767" width="4.625" style="7" customWidth="1"/>
    <col min="10768" max="10768" width="5.125" style="7" customWidth="1"/>
    <col min="10769" max="10775" width="4.625" style="7" customWidth="1"/>
    <col min="10776" max="10776" width="5.375" style="7" customWidth="1"/>
    <col min="10777" max="10778" width="4.625" style="7" customWidth="1"/>
    <col min="10779" max="10779" width="5.25" style="7" customWidth="1"/>
    <col min="10780" max="11002" width="9" style="7"/>
    <col min="11003" max="11003" width="4" style="7" customWidth="1"/>
    <col min="11004" max="11004" width="8.5" style="7" customWidth="1"/>
    <col min="11005" max="11005" width="24.75" style="7" customWidth="1"/>
    <col min="11006" max="11006" width="6.25" style="7" customWidth="1"/>
    <col min="11007" max="11007" width="7.375" style="7" customWidth="1"/>
    <col min="11008" max="11008" width="5.25" style="7" customWidth="1"/>
    <col min="11009" max="11009" width="8.5" style="7" customWidth="1"/>
    <col min="11010" max="11010" width="7.375" style="7" customWidth="1"/>
    <col min="11011" max="11011" width="6.25" style="7" customWidth="1"/>
    <col min="11012" max="11012" width="7.375" style="7" customWidth="1"/>
    <col min="11013" max="11018" width="4.625" style="7" customWidth="1"/>
    <col min="11019" max="11019" width="5.125" style="7" customWidth="1"/>
    <col min="11020" max="11021" width="4.625" style="7" customWidth="1"/>
    <col min="11022" max="11022" width="5.25" style="7" customWidth="1"/>
    <col min="11023" max="11023" width="4.625" style="7" customWidth="1"/>
    <col min="11024" max="11024" width="5.125" style="7" customWidth="1"/>
    <col min="11025" max="11031" width="4.625" style="7" customWidth="1"/>
    <col min="11032" max="11032" width="5.375" style="7" customWidth="1"/>
    <col min="11033" max="11034" width="4.625" style="7" customWidth="1"/>
    <col min="11035" max="11035" width="5.25" style="7" customWidth="1"/>
    <col min="11036" max="11258" width="9" style="7"/>
    <col min="11259" max="11259" width="4" style="7" customWidth="1"/>
    <col min="11260" max="11260" width="8.5" style="7" customWidth="1"/>
    <col min="11261" max="11261" width="24.75" style="7" customWidth="1"/>
    <col min="11262" max="11262" width="6.25" style="7" customWidth="1"/>
    <col min="11263" max="11263" width="7.375" style="7" customWidth="1"/>
    <col min="11264" max="11264" width="5.25" style="7" customWidth="1"/>
    <col min="11265" max="11265" width="8.5" style="7" customWidth="1"/>
    <col min="11266" max="11266" width="7.375" style="7" customWidth="1"/>
    <col min="11267" max="11267" width="6.25" style="7" customWidth="1"/>
    <col min="11268" max="11268" width="7.375" style="7" customWidth="1"/>
    <col min="11269" max="11274" width="4.625" style="7" customWidth="1"/>
    <col min="11275" max="11275" width="5.125" style="7" customWidth="1"/>
    <col min="11276" max="11277" width="4.625" style="7" customWidth="1"/>
    <col min="11278" max="11278" width="5.25" style="7" customWidth="1"/>
    <col min="11279" max="11279" width="4.625" style="7" customWidth="1"/>
    <col min="11280" max="11280" width="5.125" style="7" customWidth="1"/>
    <col min="11281" max="11287" width="4.625" style="7" customWidth="1"/>
    <col min="11288" max="11288" width="5.375" style="7" customWidth="1"/>
    <col min="11289" max="11290" width="4.625" style="7" customWidth="1"/>
    <col min="11291" max="11291" width="5.25" style="7" customWidth="1"/>
    <col min="11292" max="11514" width="9" style="7"/>
    <col min="11515" max="11515" width="4" style="7" customWidth="1"/>
    <col min="11516" max="11516" width="8.5" style="7" customWidth="1"/>
    <col min="11517" max="11517" width="24.75" style="7" customWidth="1"/>
    <col min="11518" max="11518" width="6.25" style="7" customWidth="1"/>
    <col min="11519" max="11519" width="7.375" style="7" customWidth="1"/>
    <col min="11520" max="11520" width="5.25" style="7" customWidth="1"/>
    <col min="11521" max="11521" width="8.5" style="7" customWidth="1"/>
    <col min="11522" max="11522" width="7.375" style="7" customWidth="1"/>
    <col min="11523" max="11523" width="6.25" style="7" customWidth="1"/>
    <col min="11524" max="11524" width="7.375" style="7" customWidth="1"/>
    <col min="11525" max="11530" width="4.625" style="7" customWidth="1"/>
    <col min="11531" max="11531" width="5.125" style="7" customWidth="1"/>
    <col min="11532" max="11533" width="4.625" style="7" customWidth="1"/>
    <col min="11534" max="11534" width="5.25" style="7" customWidth="1"/>
    <col min="11535" max="11535" width="4.625" style="7" customWidth="1"/>
    <col min="11536" max="11536" width="5.125" style="7" customWidth="1"/>
    <col min="11537" max="11543" width="4.625" style="7" customWidth="1"/>
    <col min="11544" max="11544" width="5.375" style="7" customWidth="1"/>
    <col min="11545" max="11546" width="4.625" style="7" customWidth="1"/>
    <col min="11547" max="11547" width="5.25" style="7" customWidth="1"/>
    <col min="11548" max="11770" width="9" style="7"/>
    <col min="11771" max="11771" width="4" style="7" customWidth="1"/>
    <col min="11772" max="11772" width="8.5" style="7" customWidth="1"/>
    <col min="11773" max="11773" width="24.75" style="7" customWidth="1"/>
    <col min="11774" max="11774" width="6.25" style="7" customWidth="1"/>
    <col min="11775" max="11775" width="7.375" style="7" customWidth="1"/>
    <col min="11776" max="11776" width="5.25" style="7" customWidth="1"/>
    <col min="11777" max="11777" width="8.5" style="7" customWidth="1"/>
    <col min="11778" max="11778" width="7.375" style="7" customWidth="1"/>
    <col min="11779" max="11779" width="6.25" style="7" customWidth="1"/>
    <col min="11780" max="11780" width="7.375" style="7" customWidth="1"/>
    <col min="11781" max="11786" width="4.625" style="7" customWidth="1"/>
    <col min="11787" max="11787" width="5.125" style="7" customWidth="1"/>
    <col min="11788" max="11789" width="4.625" style="7" customWidth="1"/>
    <col min="11790" max="11790" width="5.25" style="7" customWidth="1"/>
    <col min="11791" max="11791" width="4.625" style="7" customWidth="1"/>
    <col min="11792" max="11792" width="5.125" style="7" customWidth="1"/>
    <col min="11793" max="11799" width="4.625" style="7" customWidth="1"/>
    <col min="11800" max="11800" width="5.375" style="7" customWidth="1"/>
    <col min="11801" max="11802" width="4.625" style="7" customWidth="1"/>
    <col min="11803" max="11803" width="5.25" style="7" customWidth="1"/>
    <col min="11804" max="12026" width="9" style="7"/>
    <col min="12027" max="12027" width="4" style="7" customWidth="1"/>
    <col min="12028" max="12028" width="8.5" style="7" customWidth="1"/>
    <col min="12029" max="12029" width="24.75" style="7" customWidth="1"/>
    <col min="12030" max="12030" width="6.25" style="7" customWidth="1"/>
    <col min="12031" max="12031" width="7.375" style="7" customWidth="1"/>
    <col min="12032" max="12032" width="5.25" style="7" customWidth="1"/>
    <col min="12033" max="12033" width="8.5" style="7" customWidth="1"/>
    <col min="12034" max="12034" width="7.375" style="7" customWidth="1"/>
    <col min="12035" max="12035" width="6.25" style="7" customWidth="1"/>
    <col min="12036" max="12036" width="7.375" style="7" customWidth="1"/>
    <col min="12037" max="12042" width="4.625" style="7" customWidth="1"/>
    <col min="12043" max="12043" width="5.125" style="7" customWidth="1"/>
    <col min="12044" max="12045" width="4.625" style="7" customWidth="1"/>
    <col min="12046" max="12046" width="5.25" style="7" customWidth="1"/>
    <col min="12047" max="12047" width="4.625" style="7" customWidth="1"/>
    <col min="12048" max="12048" width="5.125" style="7" customWidth="1"/>
    <col min="12049" max="12055" width="4.625" style="7" customWidth="1"/>
    <col min="12056" max="12056" width="5.375" style="7" customWidth="1"/>
    <col min="12057" max="12058" width="4.625" style="7" customWidth="1"/>
    <col min="12059" max="12059" width="5.25" style="7" customWidth="1"/>
    <col min="12060" max="12282" width="9" style="7"/>
    <col min="12283" max="12283" width="4" style="7" customWidth="1"/>
    <col min="12284" max="12284" width="8.5" style="7" customWidth="1"/>
    <col min="12285" max="12285" width="24.75" style="7" customWidth="1"/>
    <col min="12286" max="12286" width="6.25" style="7" customWidth="1"/>
    <col min="12287" max="12287" width="7.375" style="7" customWidth="1"/>
    <col min="12288" max="12288" width="5.25" style="7" customWidth="1"/>
    <col min="12289" max="12289" width="8.5" style="7" customWidth="1"/>
    <col min="12290" max="12290" width="7.375" style="7" customWidth="1"/>
    <col min="12291" max="12291" width="6.25" style="7" customWidth="1"/>
    <col min="12292" max="12292" width="7.375" style="7" customWidth="1"/>
    <col min="12293" max="12298" width="4.625" style="7" customWidth="1"/>
    <col min="12299" max="12299" width="5.125" style="7" customWidth="1"/>
    <col min="12300" max="12301" width="4.625" style="7" customWidth="1"/>
    <col min="12302" max="12302" width="5.25" style="7" customWidth="1"/>
    <col min="12303" max="12303" width="4.625" style="7" customWidth="1"/>
    <col min="12304" max="12304" width="5.125" style="7" customWidth="1"/>
    <col min="12305" max="12311" width="4.625" style="7" customWidth="1"/>
    <col min="12312" max="12312" width="5.375" style="7" customWidth="1"/>
    <col min="12313" max="12314" width="4.625" style="7" customWidth="1"/>
    <col min="12315" max="12315" width="5.25" style="7" customWidth="1"/>
    <col min="12316" max="12538" width="9" style="7"/>
    <col min="12539" max="12539" width="4" style="7" customWidth="1"/>
    <col min="12540" max="12540" width="8.5" style="7" customWidth="1"/>
    <col min="12541" max="12541" width="24.75" style="7" customWidth="1"/>
    <col min="12542" max="12542" width="6.25" style="7" customWidth="1"/>
    <col min="12543" max="12543" width="7.375" style="7" customWidth="1"/>
    <col min="12544" max="12544" width="5.25" style="7" customWidth="1"/>
    <col min="12545" max="12545" width="8.5" style="7" customWidth="1"/>
    <col min="12546" max="12546" width="7.375" style="7" customWidth="1"/>
    <col min="12547" max="12547" width="6.25" style="7" customWidth="1"/>
    <col min="12548" max="12548" width="7.375" style="7" customWidth="1"/>
    <col min="12549" max="12554" width="4.625" style="7" customWidth="1"/>
    <col min="12555" max="12555" width="5.125" style="7" customWidth="1"/>
    <col min="12556" max="12557" width="4.625" style="7" customWidth="1"/>
    <col min="12558" max="12558" width="5.25" style="7" customWidth="1"/>
    <col min="12559" max="12559" width="4.625" style="7" customWidth="1"/>
    <col min="12560" max="12560" width="5.125" style="7" customWidth="1"/>
    <col min="12561" max="12567" width="4.625" style="7" customWidth="1"/>
    <col min="12568" max="12568" width="5.375" style="7" customWidth="1"/>
    <col min="12569" max="12570" width="4.625" style="7" customWidth="1"/>
    <col min="12571" max="12571" width="5.25" style="7" customWidth="1"/>
    <col min="12572" max="12794" width="9" style="7"/>
    <col min="12795" max="12795" width="4" style="7" customWidth="1"/>
    <col min="12796" max="12796" width="8.5" style="7" customWidth="1"/>
    <col min="12797" max="12797" width="24.75" style="7" customWidth="1"/>
    <col min="12798" max="12798" width="6.25" style="7" customWidth="1"/>
    <col min="12799" max="12799" width="7.375" style="7" customWidth="1"/>
    <col min="12800" max="12800" width="5.25" style="7" customWidth="1"/>
    <col min="12801" max="12801" width="8.5" style="7" customWidth="1"/>
    <col min="12802" max="12802" width="7.375" style="7" customWidth="1"/>
    <col min="12803" max="12803" width="6.25" style="7" customWidth="1"/>
    <col min="12804" max="12804" width="7.375" style="7" customWidth="1"/>
    <col min="12805" max="12810" width="4.625" style="7" customWidth="1"/>
    <col min="12811" max="12811" width="5.125" style="7" customWidth="1"/>
    <col min="12812" max="12813" width="4.625" style="7" customWidth="1"/>
    <col min="12814" max="12814" width="5.25" style="7" customWidth="1"/>
    <col min="12815" max="12815" width="4.625" style="7" customWidth="1"/>
    <col min="12816" max="12816" width="5.125" style="7" customWidth="1"/>
    <col min="12817" max="12823" width="4.625" style="7" customWidth="1"/>
    <col min="12824" max="12824" width="5.375" style="7" customWidth="1"/>
    <col min="12825" max="12826" width="4.625" style="7" customWidth="1"/>
    <col min="12827" max="12827" width="5.25" style="7" customWidth="1"/>
    <col min="12828" max="13050" width="9" style="7"/>
    <col min="13051" max="13051" width="4" style="7" customWidth="1"/>
    <col min="13052" max="13052" width="8.5" style="7" customWidth="1"/>
    <col min="13053" max="13053" width="24.75" style="7" customWidth="1"/>
    <col min="13054" max="13054" width="6.25" style="7" customWidth="1"/>
    <col min="13055" max="13055" width="7.375" style="7" customWidth="1"/>
    <col min="13056" max="13056" width="5.25" style="7" customWidth="1"/>
    <col min="13057" max="13057" width="8.5" style="7" customWidth="1"/>
    <col min="13058" max="13058" width="7.375" style="7" customWidth="1"/>
    <col min="13059" max="13059" width="6.25" style="7" customWidth="1"/>
    <col min="13060" max="13060" width="7.375" style="7" customWidth="1"/>
    <col min="13061" max="13066" width="4.625" style="7" customWidth="1"/>
    <col min="13067" max="13067" width="5.125" style="7" customWidth="1"/>
    <col min="13068" max="13069" width="4.625" style="7" customWidth="1"/>
    <col min="13070" max="13070" width="5.25" style="7" customWidth="1"/>
    <col min="13071" max="13071" width="4.625" style="7" customWidth="1"/>
    <col min="13072" max="13072" width="5.125" style="7" customWidth="1"/>
    <col min="13073" max="13079" width="4.625" style="7" customWidth="1"/>
    <col min="13080" max="13080" width="5.375" style="7" customWidth="1"/>
    <col min="13081" max="13082" width="4.625" style="7" customWidth="1"/>
    <col min="13083" max="13083" width="5.25" style="7" customWidth="1"/>
    <col min="13084" max="13306" width="9" style="7"/>
    <col min="13307" max="13307" width="4" style="7" customWidth="1"/>
    <col min="13308" max="13308" width="8.5" style="7" customWidth="1"/>
    <col min="13309" max="13309" width="24.75" style="7" customWidth="1"/>
    <col min="13310" max="13310" width="6.25" style="7" customWidth="1"/>
    <col min="13311" max="13311" width="7.375" style="7" customWidth="1"/>
    <col min="13312" max="13312" width="5.25" style="7" customWidth="1"/>
    <col min="13313" max="13313" width="8.5" style="7" customWidth="1"/>
    <col min="13314" max="13314" width="7.375" style="7" customWidth="1"/>
    <col min="13315" max="13315" width="6.25" style="7" customWidth="1"/>
    <col min="13316" max="13316" width="7.375" style="7" customWidth="1"/>
    <col min="13317" max="13322" width="4.625" style="7" customWidth="1"/>
    <col min="13323" max="13323" width="5.125" style="7" customWidth="1"/>
    <col min="13324" max="13325" width="4.625" style="7" customWidth="1"/>
    <col min="13326" max="13326" width="5.25" style="7" customWidth="1"/>
    <col min="13327" max="13327" width="4.625" style="7" customWidth="1"/>
    <col min="13328" max="13328" width="5.125" style="7" customWidth="1"/>
    <col min="13329" max="13335" width="4.625" style="7" customWidth="1"/>
    <col min="13336" max="13336" width="5.375" style="7" customWidth="1"/>
    <col min="13337" max="13338" width="4.625" style="7" customWidth="1"/>
    <col min="13339" max="13339" width="5.25" style="7" customWidth="1"/>
    <col min="13340" max="13562" width="9" style="7"/>
    <col min="13563" max="13563" width="4" style="7" customWidth="1"/>
    <col min="13564" max="13564" width="8.5" style="7" customWidth="1"/>
    <col min="13565" max="13565" width="24.75" style="7" customWidth="1"/>
    <col min="13566" max="13566" width="6.25" style="7" customWidth="1"/>
    <col min="13567" max="13567" width="7.375" style="7" customWidth="1"/>
    <col min="13568" max="13568" width="5.25" style="7" customWidth="1"/>
    <col min="13569" max="13569" width="8.5" style="7" customWidth="1"/>
    <col min="13570" max="13570" width="7.375" style="7" customWidth="1"/>
    <col min="13571" max="13571" width="6.25" style="7" customWidth="1"/>
    <col min="13572" max="13572" width="7.375" style="7" customWidth="1"/>
    <col min="13573" max="13578" width="4.625" style="7" customWidth="1"/>
    <col min="13579" max="13579" width="5.125" style="7" customWidth="1"/>
    <col min="13580" max="13581" width="4.625" style="7" customWidth="1"/>
    <col min="13582" max="13582" width="5.25" style="7" customWidth="1"/>
    <col min="13583" max="13583" width="4.625" style="7" customWidth="1"/>
    <col min="13584" max="13584" width="5.125" style="7" customWidth="1"/>
    <col min="13585" max="13591" width="4.625" style="7" customWidth="1"/>
    <col min="13592" max="13592" width="5.375" style="7" customWidth="1"/>
    <col min="13593" max="13594" width="4.625" style="7" customWidth="1"/>
    <col min="13595" max="13595" width="5.25" style="7" customWidth="1"/>
    <col min="13596" max="13818" width="9" style="7"/>
    <col min="13819" max="13819" width="4" style="7" customWidth="1"/>
    <col min="13820" max="13820" width="8.5" style="7" customWidth="1"/>
    <col min="13821" max="13821" width="24.75" style="7" customWidth="1"/>
    <col min="13822" max="13822" width="6.25" style="7" customWidth="1"/>
    <col min="13823" max="13823" width="7.375" style="7" customWidth="1"/>
    <col min="13824" max="13824" width="5.25" style="7" customWidth="1"/>
    <col min="13825" max="13825" width="8.5" style="7" customWidth="1"/>
    <col min="13826" max="13826" width="7.375" style="7" customWidth="1"/>
    <col min="13827" max="13827" width="6.25" style="7" customWidth="1"/>
    <col min="13828" max="13828" width="7.375" style="7" customWidth="1"/>
    <col min="13829" max="13834" width="4.625" style="7" customWidth="1"/>
    <col min="13835" max="13835" width="5.125" style="7" customWidth="1"/>
    <col min="13836" max="13837" width="4.625" style="7" customWidth="1"/>
    <col min="13838" max="13838" width="5.25" style="7" customWidth="1"/>
    <col min="13839" max="13839" width="4.625" style="7" customWidth="1"/>
    <col min="13840" max="13840" width="5.125" style="7" customWidth="1"/>
    <col min="13841" max="13847" width="4.625" style="7" customWidth="1"/>
    <col min="13848" max="13848" width="5.375" style="7" customWidth="1"/>
    <col min="13849" max="13850" width="4.625" style="7" customWidth="1"/>
    <col min="13851" max="13851" width="5.25" style="7" customWidth="1"/>
    <col min="13852" max="14074" width="9" style="7"/>
    <col min="14075" max="14075" width="4" style="7" customWidth="1"/>
    <col min="14076" max="14076" width="8.5" style="7" customWidth="1"/>
    <col min="14077" max="14077" width="24.75" style="7" customWidth="1"/>
    <col min="14078" max="14078" width="6.25" style="7" customWidth="1"/>
    <col min="14079" max="14079" width="7.375" style="7" customWidth="1"/>
    <col min="14080" max="14080" width="5.25" style="7" customWidth="1"/>
    <col min="14081" max="14081" width="8.5" style="7" customWidth="1"/>
    <col min="14082" max="14082" width="7.375" style="7" customWidth="1"/>
    <col min="14083" max="14083" width="6.25" style="7" customWidth="1"/>
    <col min="14084" max="14084" width="7.375" style="7" customWidth="1"/>
    <col min="14085" max="14090" width="4.625" style="7" customWidth="1"/>
    <col min="14091" max="14091" width="5.125" style="7" customWidth="1"/>
    <col min="14092" max="14093" width="4.625" style="7" customWidth="1"/>
    <col min="14094" max="14094" width="5.25" style="7" customWidth="1"/>
    <col min="14095" max="14095" width="4.625" style="7" customWidth="1"/>
    <col min="14096" max="14096" width="5.125" style="7" customWidth="1"/>
    <col min="14097" max="14103" width="4.625" style="7" customWidth="1"/>
    <col min="14104" max="14104" width="5.375" style="7" customWidth="1"/>
    <col min="14105" max="14106" width="4.625" style="7" customWidth="1"/>
    <col min="14107" max="14107" width="5.25" style="7" customWidth="1"/>
    <col min="14108" max="14330" width="9" style="7"/>
    <col min="14331" max="14331" width="4" style="7" customWidth="1"/>
    <col min="14332" max="14332" width="8.5" style="7" customWidth="1"/>
    <col min="14333" max="14333" width="24.75" style="7" customWidth="1"/>
    <col min="14334" max="14334" width="6.25" style="7" customWidth="1"/>
    <col min="14335" max="14335" width="7.375" style="7" customWidth="1"/>
    <col min="14336" max="14336" width="5.25" style="7" customWidth="1"/>
    <col min="14337" max="14337" width="8.5" style="7" customWidth="1"/>
    <col min="14338" max="14338" width="7.375" style="7" customWidth="1"/>
    <col min="14339" max="14339" width="6.25" style="7" customWidth="1"/>
    <col min="14340" max="14340" width="7.375" style="7" customWidth="1"/>
    <col min="14341" max="14346" width="4.625" style="7" customWidth="1"/>
    <col min="14347" max="14347" width="5.125" style="7" customWidth="1"/>
    <col min="14348" max="14349" width="4.625" style="7" customWidth="1"/>
    <col min="14350" max="14350" width="5.25" style="7" customWidth="1"/>
    <col min="14351" max="14351" width="4.625" style="7" customWidth="1"/>
    <col min="14352" max="14352" width="5.125" style="7" customWidth="1"/>
    <col min="14353" max="14359" width="4.625" style="7" customWidth="1"/>
    <col min="14360" max="14360" width="5.375" style="7" customWidth="1"/>
    <col min="14361" max="14362" width="4.625" style="7" customWidth="1"/>
    <col min="14363" max="14363" width="5.25" style="7" customWidth="1"/>
    <col min="14364" max="14586" width="9" style="7"/>
    <col min="14587" max="14587" width="4" style="7" customWidth="1"/>
    <col min="14588" max="14588" width="8.5" style="7" customWidth="1"/>
    <col min="14589" max="14589" width="24.75" style="7" customWidth="1"/>
    <col min="14590" max="14590" width="6.25" style="7" customWidth="1"/>
    <col min="14591" max="14591" width="7.375" style="7" customWidth="1"/>
    <col min="14592" max="14592" width="5.25" style="7" customWidth="1"/>
    <col min="14593" max="14593" width="8.5" style="7" customWidth="1"/>
    <col min="14594" max="14594" width="7.375" style="7" customWidth="1"/>
    <col min="14595" max="14595" width="6.25" style="7" customWidth="1"/>
    <col min="14596" max="14596" width="7.375" style="7" customWidth="1"/>
    <col min="14597" max="14602" width="4.625" style="7" customWidth="1"/>
    <col min="14603" max="14603" width="5.125" style="7" customWidth="1"/>
    <col min="14604" max="14605" width="4.625" style="7" customWidth="1"/>
    <col min="14606" max="14606" width="5.25" style="7" customWidth="1"/>
    <col min="14607" max="14607" width="4.625" style="7" customWidth="1"/>
    <col min="14608" max="14608" width="5.125" style="7" customWidth="1"/>
    <col min="14609" max="14615" width="4.625" style="7" customWidth="1"/>
    <col min="14616" max="14616" width="5.375" style="7" customWidth="1"/>
    <col min="14617" max="14618" width="4.625" style="7" customWidth="1"/>
    <col min="14619" max="14619" width="5.25" style="7" customWidth="1"/>
    <col min="14620" max="14842" width="9" style="7"/>
    <col min="14843" max="14843" width="4" style="7" customWidth="1"/>
    <col min="14844" max="14844" width="8.5" style="7" customWidth="1"/>
    <col min="14845" max="14845" width="24.75" style="7" customWidth="1"/>
    <col min="14846" max="14846" width="6.25" style="7" customWidth="1"/>
    <col min="14847" max="14847" width="7.375" style="7" customWidth="1"/>
    <col min="14848" max="14848" width="5.25" style="7" customWidth="1"/>
    <col min="14849" max="14849" width="8.5" style="7" customWidth="1"/>
    <col min="14850" max="14850" width="7.375" style="7" customWidth="1"/>
    <col min="14851" max="14851" width="6.25" style="7" customWidth="1"/>
    <col min="14852" max="14852" width="7.375" style="7" customWidth="1"/>
    <col min="14853" max="14858" width="4.625" style="7" customWidth="1"/>
    <col min="14859" max="14859" width="5.125" style="7" customWidth="1"/>
    <col min="14860" max="14861" width="4.625" style="7" customWidth="1"/>
    <col min="14862" max="14862" width="5.25" style="7" customWidth="1"/>
    <col min="14863" max="14863" width="4.625" style="7" customWidth="1"/>
    <col min="14864" max="14864" width="5.125" style="7" customWidth="1"/>
    <col min="14865" max="14871" width="4.625" style="7" customWidth="1"/>
    <col min="14872" max="14872" width="5.375" style="7" customWidth="1"/>
    <col min="14873" max="14874" width="4.625" style="7" customWidth="1"/>
    <col min="14875" max="14875" width="5.25" style="7" customWidth="1"/>
    <col min="14876" max="15098" width="9" style="7"/>
    <col min="15099" max="15099" width="4" style="7" customWidth="1"/>
    <col min="15100" max="15100" width="8.5" style="7" customWidth="1"/>
    <col min="15101" max="15101" width="24.75" style="7" customWidth="1"/>
    <col min="15102" max="15102" width="6.25" style="7" customWidth="1"/>
    <col min="15103" max="15103" width="7.375" style="7" customWidth="1"/>
    <col min="15104" max="15104" width="5.25" style="7" customWidth="1"/>
    <col min="15105" max="15105" width="8.5" style="7" customWidth="1"/>
    <col min="15106" max="15106" width="7.375" style="7" customWidth="1"/>
    <col min="15107" max="15107" width="6.25" style="7" customWidth="1"/>
    <col min="15108" max="15108" width="7.375" style="7" customWidth="1"/>
    <col min="15109" max="15114" width="4.625" style="7" customWidth="1"/>
    <col min="15115" max="15115" width="5.125" style="7" customWidth="1"/>
    <col min="15116" max="15117" width="4.625" style="7" customWidth="1"/>
    <col min="15118" max="15118" width="5.25" style="7" customWidth="1"/>
    <col min="15119" max="15119" width="4.625" style="7" customWidth="1"/>
    <col min="15120" max="15120" width="5.125" style="7" customWidth="1"/>
    <col min="15121" max="15127" width="4.625" style="7" customWidth="1"/>
    <col min="15128" max="15128" width="5.375" style="7" customWidth="1"/>
    <col min="15129" max="15130" width="4.625" style="7" customWidth="1"/>
    <col min="15131" max="15131" width="5.25" style="7" customWidth="1"/>
    <col min="15132" max="15354" width="9" style="7"/>
    <col min="15355" max="15355" width="4" style="7" customWidth="1"/>
    <col min="15356" max="15356" width="8.5" style="7" customWidth="1"/>
    <col min="15357" max="15357" width="24.75" style="7" customWidth="1"/>
    <col min="15358" max="15358" width="6.25" style="7" customWidth="1"/>
    <col min="15359" max="15359" width="7.375" style="7" customWidth="1"/>
    <col min="15360" max="15360" width="5.25" style="7" customWidth="1"/>
    <col min="15361" max="15361" width="8.5" style="7" customWidth="1"/>
    <col min="15362" max="15362" width="7.375" style="7" customWidth="1"/>
    <col min="15363" max="15363" width="6.25" style="7" customWidth="1"/>
    <col min="15364" max="15364" width="7.375" style="7" customWidth="1"/>
    <col min="15365" max="15370" width="4.625" style="7" customWidth="1"/>
    <col min="15371" max="15371" width="5.125" style="7" customWidth="1"/>
    <col min="15372" max="15373" width="4.625" style="7" customWidth="1"/>
    <col min="15374" max="15374" width="5.25" style="7" customWidth="1"/>
    <col min="15375" max="15375" width="4.625" style="7" customWidth="1"/>
    <col min="15376" max="15376" width="5.125" style="7" customWidth="1"/>
    <col min="15377" max="15383" width="4.625" style="7" customWidth="1"/>
    <col min="15384" max="15384" width="5.375" style="7" customWidth="1"/>
    <col min="15385" max="15386" width="4.625" style="7" customWidth="1"/>
    <col min="15387" max="15387" width="5.25" style="7" customWidth="1"/>
    <col min="15388" max="15610" width="9" style="7"/>
    <col min="15611" max="15611" width="4" style="7" customWidth="1"/>
    <col min="15612" max="15612" width="8.5" style="7" customWidth="1"/>
    <col min="15613" max="15613" width="24.75" style="7" customWidth="1"/>
    <col min="15614" max="15614" width="6.25" style="7" customWidth="1"/>
    <col min="15615" max="15615" width="7.375" style="7" customWidth="1"/>
    <col min="15616" max="15616" width="5.25" style="7" customWidth="1"/>
    <col min="15617" max="15617" width="8.5" style="7" customWidth="1"/>
    <col min="15618" max="15618" width="7.375" style="7" customWidth="1"/>
    <col min="15619" max="15619" width="6.25" style="7" customWidth="1"/>
    <col min="15620" max="15620" width="7.375" style="7" customWidth="1"/>
    <col min="15621" max="15626" width="4.625" style="7" customWidth="1"/>
    <col min="15627" max="15627" width="5.125" style="7" customWidth="1"/>
    <col min="15628" max="15629" width="4.625" style="7" customWidth="1"/>
    <col min="15630" max="15630" width="5.25" style="7" customWidth="1"/>
    <col min="15631" max="15631" width="4.625" style="7" customWidth="1"/>
    <col min="15632" max="15632" width="5.125" style="7" customWidth="1"/>
    <col min="15633" max="15639" width="4.625" style="7" customWidth="1"/>
    <col min="15640" max="15640" width="5.375" style="7" customWidth="1"/>
    <col min="15641" max="15642" width="4.625" style="7" customWidth="1"/>
    <col min="15643" max="15643" width="5.25" style="7" customWidth="1"/>
    <col min="15644" max="15866" width="9" style="7"/>
    <col min="15867" max="15867" width="4" style="7" customWidth="1"/>
    <col min="15868" max="15868" width="8.5" style="7" customWidth="1"/>
    <col min="15869" max="15869" width="24.75" style="7" customWidth="1"/>
    <col min="15870" max="15870" width="6.25" style="7" customWidth="1"/>
    <col min="15871" max="15871" width="7.375" style="7" customWidth="1"/>
    <col min="15872" max="15872" width="5.25" style="7" customWidth="1"/>
    <col min="15873" max="15873" width="8.5" style="7" customWidth="1"/>
    <col min="15874" max="15874" width="7.375" style="7" customWidth="1"/>
    <col min="15875" max="15875" width="6.25" style="7" customWidth="1"/>
    <col min="15876" max="15876" width="7.375" style="7" customWidth="1"/>
    <col min="15877" max="15882" width="4.625" style="7" customWidth="1"/>
    <col min="15883" max="15883" width="5.125" style="7" customWidth="1"/>
    <col min="15884" max="15885" width="4.625" style="7" customWidth="1"/>
    <col min="15886" max="15886" width="5.25" style="7" customWidth="1"/>
    <col min="15887" max="15887" width="4.625" style="7" customWidth="1"/>
    <col min="15888" max="15888" width="5.125" style="7" customWidth="1"/>
    <col min="15889" max="15895" width="4.625" style="7" customWidth="1"/>
    <col min="15896" max="15896" width="5.375" style="7" customWidth="1"/>
    <col min="15897" max="15898" width="4.625" style="7" customWidth="1"/>
    <col min="15899" max="15899" width="5.25" style="7" customWidth="1"/>
    <col min="15900" max="16122" width="9" style="7"/>
    <col min="16123" max="16123" width="4" style="7" customWidth="1"/>
    <col min="16124" max="16124" width="8.5" style="7" customWidth="1"/>
    <col min="16125" max="16125" width="24.75" style="7" customWidth="1"/>
    <col min="16126" max="16126" width="6.25" style="7" customWidth="1"/>
    <col min="16127" max="16127" width="7.375" style="7" customWidth="1"/>
    <col min="16128" max="16128" width="5.25" style="7" customWidth="1"/>
    <col min="16129" max="16129" width="8.5" style="7" customWidth="1"/>
    <col min="16130" max="16130" width="7.375" style="7" customWidth="1"/>
    <col min="16131" max="16131" width="6.25" style="7" customWidth="1"/>
    <col min="16132" max="16132" width="7.375" style="7" customWidth="1"/>
    <col min="16133" max="16138" width="4.625" style="7" customWidth="1"/>
    <col min="16139" max="16139" width="5.125" style="7" customWidth="1"/>
    <col min="16140" max="16141" width="4.625" style="7" customWidth="1"/>
    <col min="16142" max="16142" width="5.25" style="7" customWidth="1"/>
    <col min="16143" max="16143" width="4.625" style="7" customWidth="1"/>
    <col min="16144" max="16144" width="5.125" style="7" customWidth="1"/>
    <col min="16145" max="16151" width="4.625" style="7" customWidth="1"/>
    <col min="16152" max="16152" width="5.375" style="7" customWidth="1"/>
    <col min="16153" max="16154" width="4.625" style="7" customWidth="1"/>
    <col min="16155" max="16155" width="5.25" style="7" customWidth="1"/>
    <col min="16156" max="16384" width="9" style="7"/>
  </cols>
  <sheetData>
    <row r="1" ht="27" customHeight="1" spans="1:2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20.25" customHeight="1" spans="1:26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3" t="s">
        <v>7</v>
      </c>
      <c r="H2" s="13"/>
      <c r="I2" s="13"/>
      <c r="J2" s="13" t="s">
        <v>8</v>
      </c>
      <c r="K2" s="13"/>
      <c r="L2" s="13" t="s">
        <v>9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89" t="s">
        <v>10</v>
      </c>
    </row>
    <row r="3" s="1" customFormat="1" ht="54" customHeight="1" spans="1:27">
      <c r="A3" s="11"/>
      <c r="B3" s="11"/>
      <c r="C3" s="11"/>
      <c r="D3" s="12"/>
      <c r="E3" s="11"/>
      <c r="F3" s="11"/>
      <c r="G3" s="12" t="s">
        <v>11</v>
      </c>
      <c r="H3" s="14" t="s">
        <v>12</v>
      </c>
      <c r="I3" s="14" t="s">
        <v>13</v>
      </c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18</v>
      </c>
      <c r="O3" s="14" t="s">
        <v>19</v>
      </c>
      <c r="P3" s="14" t="s">
        <v>20</v>
      </c>
      <c r="Q3" s="14" t="s">
        <v>21</v>
      </c>
      <c r="R3" s="14" t="s">
        <v>22</v>
      </c>
      <c r="S3" s="14" t="s">
        <v>23</v>
      </c>
      <c r="T3" s="14" t="s">
        <v>24</v>
      </c>
      <c r="U3" s="14" t="s">
        <v>25</v>
      </c>
      <c r="V3" s="14" t="s">
        <v>26</v>
      </c>
      <c r="W3" s="14" t="s">
        <v>27</v>
      </c>
      <c r="X3" s="14" t="s">
        <v>28</v>
      </c>
      <c r="Y3" s="14" t="s">
        <v>29</v>
      </c>
      <c r="Z3" s="90"/>
      <c r="AA3" s="91"/>
    </row>
    <row r="4" s="2" customFormat="1" ht="21.95" customHeight="1" spans="1:26">
      <c r="A4" s="15"/>
      <c r="B4" s="15"/>
      <c r="C4" s="15" t="s">
        <v>30</v>
      </c>
      <c r="D4" s="16">
        <f>SUM(D5:D44)</f>
        <v>4950</v>
      </c>
      <c r="E4" s="16">
        <f>SUM(E5:E44)</f>
        <v>4950</v>
      </c>
      <c r="F4" s="15"/>
      <c r="G4" s="17">
        <f>SUM(G5:G44)</f>
        <v>3815</v>
      </c>
      <c r="H4" s="18">
        <v>120</v>
      </c>
      <c r="I4" s="18">
        <v>140</v>
      </c>
      <c r="J4" s="18">
        <v>90</v>
      </c>
      <c r="K4" s="18">
        <v>80</v>
      </c>
      <c r="L4" s="18">
        <v>54</v>
      </c>
      <c r="M4" s="18">
        <v>24</v>
      </c>
      <c r="N4" s="18">
        <v>15</v>
      </c>
      <c r="O4" s="18">
        <v>35</v>
      </c>
      <c r="P4" s="18">
        <v>72</v>
      </c>
      <c r="Q4" s="18">
        <v>110</v>
      </c>
      <c r="R4" s="18">
        <v>150</v>
      </c>
      <c r="S4" s="18">
        <v>22</v>
      </c>
      <c r="T4" s="18">
        <v>37</v>
      </c>
      <c r="U4" s="18">
        <v>28</v>
      </c>
      <c r="V4" s="18">
        <v>10</v>
      </c>
      <c r="W4" s="18">
        <v>103</v>
      </c>
      <c r="X4" s="18">
        <v>25</v>
      </c>
      <c r="Y4" s="18">
        <v>20</v>
      </c>
      <c r="Z4" s="92">
        <f>SUM(H4:Y4)</f>
        <v>1135</v>
      </c>
    </row>
    <row r="5" s="1" customFormat="1" ht="55.5" spans="1:28">
      <c r="A5" s="19">
        <v>1</v>
      </c>
      <c r="B5" s="20" t="s">
        <v>31</v>
      </c>
      <c r="C5" s="21" t="s">
        <v>32</v>
      </c>
      <c r="D5" s="22">
        <v>615</v>
      </c>
      <c r="E5" s="22">
        <v>615</v>
      </c>
      <c r="F5" s="23" t="s">
        <v>33</v>
      </c>
      <c r="G5" s="24">
        <f>E5-Z5</f>
        <v>449</v>
      </c>
      <c r="H5" s="23">
        <v>15</v>
      </c>
      <c r="I5" s="23">
        <v>20</v>
      </c>
      <c r="J5" s="23">
        <v>10</v>
      </c>
      <c r="K5" s="23">
        <v>8</v>
      </c>
      <c r="L5" s="23">
        <v>11</v>
      </c>
      <c r="M5" s="23">
        <v>5</v>
      </c>
      <c r="N5" s="23">
        <v>5</v>
      </c>
      <c r="O5" s="23">
        <v>5</v>
      </c>
      <c r="P5" s="23">
        <v>13</v>
      </c>
      <c r="Q5" s="23">
        <v>10</v>
      </c>
      <c r="R5" s="23">
        <v>25</v>
      </c>
      <c r="S5" s="23">
        <v>4</v>
      </c>
      <c r="T5" s="23">
        <v>5</v>
      </c>
      <c r="U5" s="23">
        <v>5</v>
      </c>
      <c r="V5" s="23"/>
      <c r="W5" s="23">
        <v>19</v>
      </c>
      <c r="X5" s="23">
        <v>6</v>
      </c>
      <c r="Y5" s="93"/>
      <c r="Z5" s="94">
        <f>SUM(H5:Y5)</f>
        <v>166</v>
      </c>
      <c r="AB5" s="95"/>
    </row>
    <row r="6" ht="21.95" customHeight="1" spans="1:28">
      <c r="A6" s="19">
        <v>2</v>
      </c>
      <c r="B6" s="25" t="s">
        <v>34</v>
      </c>
      <c r="C6" s="26" t="s">
        <v>35</v>
      </c>
      <c r="D6" s="22">
        <v>100</v>
      </c>
      <c r="E6" s="22">
        <v>100</v>
      </c>
      <c r="F6" s="23" t="s">
        <v>33</v>
      </c>
      <c r="G6" s="24">
        <f t="shared" ref="G6:G44" si="0">E6-Z6</f>
        <v>57</v>
      </c>
      <c r="H6" s="22">
        <v>10</v>
      </c>
      <c r="I6" s="22">
        <v>5</v>
      </c>
      <c r="J6" s="22">
        <v>4</v>
      </c>
      <c r="K6" s="22">
        <v>4</v>
      </c>
      <c r="L6" s="22"/>
      <c r="M6" s="22"/>
      <c r="N6" s="22"/>
      <c r="O6" s="22"/>
      <c r="P6" s="22">
        <v>3</v>
      </c>
      <c r="Q6" s="22">
        <v>5</v>
      </c>
      <c r="R6" s="22">
        <v>8</v>
      </c>
      <c r="S6" s="22"/>
      <c r="T6" s="22"/>
      <c r="U6" s="22"/>
      <c r="V6" s="22"/>
      <c r="W6" s="22">
        <v>4</v>
      </c>
      <c r="X6" s="22"/>
      <c r="Y6" s="96"/>
      <c r="Z6" s="94">
        <f t="shared" ref="Z6:Z44" si="1">SUM(H6:Y6)</f>
        <v>43</v>
      </c>
      <c r="AB6" s="95"/>
    </row>
    <row r="7" ht="21.95" customHeight="1" spans="1:28">
      <c r="A7" s="27">
        <v>3</v>
      </c>
      <c r="B7" s="28" t="s">
        <v>36</v>
      </c>
      <c r="C7" s="29" t="s">
        <v>37</v>
      </c>
      <c r="D7" s="13">
        <v>190</v>
      </c>
      <c r="E7" s="13">
        <v>190</v>
      </c>
      <c r="F7" s="12" t="s">
        <v>33</v>
      </c>
      <c r="G7" s="30">
        <f t="shared" si="0"/>
        <v>141</v>
      </c>
      <c r="H7" s="13">
        <v>7</v>
      </c>
      <c r="I7" s="13"/>
      <c r="J7" s="13">
        <v>4</v>
      </c>
      <c r="K7" s="13">
        <v>4</v>
      </c>
      <c r="L7" s="13">
        <v>7</v>
      </c>
      <c r="M7" s="13"/>
      <c r="N7" s="13"/>
      <c r="O7" s="13">
        <v>4</v>
      </c>
      <c r="P7" s="13">
        <v>3</v>
      </c>
      <c r="Q7" s="13">
        <v>5</v>
      </c>
      <c r="R7" s="13">
        <v>8</v>
      </c>
      <c r="S7" s="13"/>
      <c r="T7" s="13"/>
      <c r="U7" s="13"/>
      <c r="V7" s="13"/>
      <c r="W7" s="13">
        <v>4</v>
      </c>
      <c r="X7" s="13"/>
      <c r="Y7" s="97">
        <v>3</v>
      </c>
      <c r="Z7" s="98">
        <f t="shared" si="1"/>
        <v>49</v>
      </c>
      <c r="AB7" s="95"/>
    </row>
    <row r="8" ht="21.95" customHeight="1" spans="1:28">
      <c r="A8" s="31">
        <v>4</v>
      </c>
      <c r="B8" s="32" t="s">
        <v>38</v>
      </c>
      <c r="C8" s="33" t="s">
        <v>39</v>
      </c>
      <c r="D8" s="34">
        <v>100</v>
      </c>
      <c r="E8" s="34">
        <v>100</v>
      </c>
      <c r="F8" s="12" t="s">
        <v>33</v>
      </c>
      <c r="G8" s="30">
        <f t="shared" si="0"/>
        <v>47</v>
      </c>
      <c r="H8" s="34">
        <v>5</v>
      </c>
      <c r="I8" s="34">
        <v>5</v>
      </c>
      <c r="J8" s="34">
        <v>4</v>
      </c>
      <c r="K8" s="34">
        <v>4</v>
      </c>
      <c r="L8" s="34"/>
      <c r="M8" s="34"/>
      <c r="N8" s="34"/>
      <c r="O8" s="34">
        <v>7</v>
      </c>
      <c r="P8" s="34">
        <v>8</v>
      </c>
      <c r="Q8" s="34">
        <v>5</v>
      </c>
      <c r="R8" s="34">
        <v>8</v>
      </c>
      <c r="S8" s="34"/>
      <c r="T8" s="34">
        <v>3</v>
      </c>
      <c r="U8" s="34"/>
      <c r="V8" s="34"/>
      <c r="W8" s="34">
        <v>4</v>
      </c>
      <c r="X8" s="34"/>
      <c r="Y8" s="99"/>
      <c r="Z8" s="100">
        <f t="shared" si="1"/>
        <v>53</v>
      </c>
      <c r="AB8" s="95"/>
    </row>
    <row r="9" ht="21.95" customHeight="1" spans="1:28">
      <c r="A9" s="31">
        <v>5</v>
      </c>
      <c r="B9" s="32" t="s">
        <v>40</v>
      </c>
      <c r="C9" s="33" t="s">
        <v>41</v>
      </c>
      <c r="D9" s="34">
        <v>190</v>
      </c>
      <c r="E9" s="34">
        <v>190</v>
      </c>
      <c r="F9" s="35" t="s">
        <v>33</v>
      </c>
      <c r="G9" s="36">
        <f t="shared" si="0"/>
        <v>105</v>
      </c>
      <c r="H9" s="34">
        <v>8</v>
      </c>
      <c r="I9" s="34">
        <v>5</v>
      </c>
      <c r="J9" s="34">
        <v>4</v>
      </c>
      <c r="K9" s="34">
        <v>4</v>
      </c>
      <c r="L9" s="34">
        <v>4</v>
      </c>
      <c r="M9" s="34">
        <v>5</v>
      </c>
      <c r="N9" s="34">
        <v>5</v>
      </c>
      <c r="O9" s="34">
        <v>4</v>
      </c>
      <c r="P9" s="34">
        <v>3</v>
      </c>
      <c r="Q9" s="34">
        <v>6</v>
      </c>
      <c r="R9" s="34">
        <v>8</v>
      </c>
      <c r="S9" s="34">
        <v>5</v>
      </c>
      <c r="T9" s="34">
        <v>3</v>
      </c>
      <c r="U9" s="34">
        <v>5</v>
      </c>
      <c r="V9" s="34">
        <v>5</v>
      </c>
      <c r="W9" s="34">
        <v>4</v>
      </c>
      <c r="X9" s="34">
        <v>4</v>
      </c>
      <c r="Y9" s="101">
        <v>3</v>
      </c>
      <c r="Z9" s="102">
        <f t="shared" si="1"/>
        <v>85</v>
      </c>
      <c r="AB9" s="95"/>
    </row>
    <row r="10" ht="21.95" customHeight="1" spans="1:28">
      <c r="A10" s="37">
        <v>6</v>
      </c>
      <c r="B10" s="38" t="s">
        <v>42</v>
      </c>
      <c r="C10" s="39" t="s">
        <v>43</v>
      </c>
      <c r="D10" s="22">
        <v>225</v>
      </c>
      <c r="E10" s="22">
        <v>225</v>
      </c>
      <c r="F10" s="23" t="s">
        <v>33</v>
      </c>
      <c r="G10" s="24">
        <f t="shared" si="0"/>
        <v>162</v>
      </c>
      <c r="H10" s="40">
        <v>5</v>
      </c>
      <c r="I10" s="22">
        <v>8</v>
      </c>
      <c r="J10" s="22">
        <v>4</v>
      </c>
      <c r="K10" s="22">
        <v>4</v>
      </c>
      <c r="L10" s="22">
        <v>3</v>
      </c>
      <c r="M10" s="22">
        <v>4</v>
      </c>
      <c r="N10" s="22"/>
      <c r="O10" s="23"/>
      <c r="P10" s="22">
        <v>3</v>
      </c>
      <c r="Q10" s="22">
        <v>8</v>
      </c>
      <c r="R10" s="22">
        <v>5</v>
      </c>
      <c r="S10" s="22">
        <v>3</v>
      </c>
      <c r="T10" s="22">
        <v>4</v>
      </c>
      <c r="U10" s="22">
        <v>4</v>
      </c>
      <c r="V10" s="22">
        <v>5</v>
      </c>
      <c r="W10" s="22">
        <v>3</v>
      </c>
      <c r="X10" s="22"/>
      <c r="Y10" s="103"/>
      <c r="Z10" s="104">
        <f t="shared" si="1"/>
        <v>63</v>
      </c>
      <c r="AB10" s="95"/>
    </row>
    <row r="11" ht="21.95" customHeight="1" spans="1:28">
      <c r="A11" s="41">
        <v>7</v>
      </c>
      <c r="B11" s="42" t="s">
        <v>44</v>
      </c>
      <c r="C11" s="43" t="s">
        <v>45</v>
      </c>
      <c r="D11" s="13">
        <v>240</v>
      </c>
      <c r="E11" s="13">
        <v>240</v>
      </c>
      <c r="F11" s="12" t="s">
        <v>33</v>
      </c>
      <c r="G11" s="30">
        <f t="shared" si="0"/>
        <v>130</v>
      </c>
      <c r="H11" s="44">
        <v>10</v>
      </c>
      <c r="I11" s="13">
        <v>12</v>
      </c>
      <c r="J11" s="13">
        <v>6</v>
      </c>
      <c r="K11" s="13">
        <v>5</v>
      </c>
      <c r="L11" s="13">
        <v>7</v>
      </c>
      <c r="M11" s="13">
        <v>4</v>
      </c>
      <c r="N11" s="13"/>
      <c r="O11" s="13">
        <v>5</v>
      </c>
      <c r="P11" s="13">
        <v>7</v>
      </c>
      <c r="Q11" s="13">
        <v>8</v>
      </c>
      <c r="R11" s="13">
        <v>20</v>
      </c>
      <c r="S11" s="13">
        <v>2</v>
      </c>
      <c r="T11" s="13">
        <v>4</v>
      </c>
      <c r="U11" s="13">
        <v>4</v>
      </c>
      <c r="V11" s="13"/>
      <c r="W11" s="13">
        <v>8</v>
      </c>
      <c r="X11" s="13">
        <v>5</v>
      </c>
      <c r="Y11" s="105">
        <v>3</v>
      </c>
      <c r="Z11" s="106">
        <f t="shared" si="1"/>
        <v>110</v>
      </c>
      <c r="AB11" s="95"/>
    </row>
    <row r="12" ht="21.95" customHeight="1" spans="1:28">
      <c r="A12" s="45">
        <v>8</v>
      </c>
      <c r="B12" s="46" t="s">
        <v>46</v>
      </c>
      <c r="C12" s="47" t="s">
        <v>47</v>
      </c>
      <c r="D12" s="48">
        <v>160</v>
      </c>
      <c r="E12" s="48">
        <v>160</v>
      </c>
      <c r="F12" s="49" t="s">
        <v>33</v>
      </c>
      <c r="G12" s="50">
        <f t="shared" si="0"/>
        <v>111</v>
      </c>
      <c r="H12" s="51">
        <v>5</v>
      </c>
      <c r="I12" s="48">
        <v>8</v>
      </c>
      <c r="J12" s="48">
        <v>6</v>
      </c>
      <c r="K12" s="48">
        <v>4</v>
      </c>
      <c r="L12" s="48">
        <v>4</v>
      </c>
      <c r="M12" s="48"/>
      <c r="N12" s="48"/>
      <c r="O12" s="48"/>
      <c r="P12" s="48">
        <v>3</v>
      </c>
      <c r="Q12" s="48">
        <v>5</v>
      </c>
      <c r="R12" s="48">
        <v>5</v>
      </c>
      <c r="S12" s="48"/>
      <c r="T12" s="48">
        <v>4</v>
      </c>
      <c r="U12" s="48"/>
      <c r="V12" s="48"/>
      <c r="W12" s="48">
        <v>3</v>
      </c>
      <c r="X12" s="48">
        <v>2</v>
      </c>
      <c r="Y12" s="107"/>
      <c r="Z12" s="108">
        <f t="shared" si="1"/>
        <v>49</v>
      </c>
      <c r="AB12" s="95"/>
    </row>
    <row r="13" ht="21.95" customHeight="1" spans="1:28">
      <c r="A13" s="52">
        <v>9</v>
      </c>
      <c r="B13" s="53" t="s">
        <v>48</v>
      </c>
      <c r="C13" s="54" t="s">
        <v>49</v>
      </c>
      <c r="D13" s="55">
        <v>200</v>
      </c>
      <c r="E13" s="55">
        <v>200</v>
      </c>
      <c r="F13" s="56" t="s">
        <v>33</v>
      </c>
      <c r="G13" s="57">
        <f t="shared" si="0"/>
        <v>158</v>
      </c>
      <c r="H13" s="55">
        <v>5</v>
      </c>
      <c r="I13" s="55">
        <v>4</v>
      </c>
      <c r="J13" s="55">
        <v>4</v>
      </c>
      <c r="K13" s="55">
        <v>5</v>
      </c>
      <c r="L13" s="55"/>
      <c r="M13" s="55">
        <v>3</v>
      </c>
      <c r="N13" s="55">
        <v>5</v>
      </c>
      <c r="O13" s="55"/>
      <c r="P13" s="55">
        <v>3</v>
      </c>
      <c r="Q13" s="55"/>
      <c r="R13" s="55">
        <v>3</v>
      </c>
      <c r="S13" s="55">
        <v>4</v>
      </c>
      <c r="T13" s="55"/>
      <c r="U13" s="55"/>
      <c r="V13" s="55"/>
      <c r="W13" s="55">
        <v>6</v>
      </c>
      <c r="X13" s="55"/>
      <c r="Y13" s="109"/>
      <c r="Z13" s="110">
        <f t="shared" si="1"/>
        <v>42</v>
      </c>
      <c r="AB13" s="95"/>
    </row>
    <row r="14" ht="21.95" customHeight="1" spans="1:28">
      <c r="A14" s="27">
        <v>10</v>
      </c>
      <c r="B14" s="28" t="s">
        <v>50</v>
      </c>
      <c r="C14" s="29" t="s">
        <v>51</v>
      </c>
      <c r="D14" s="13">
        <v>175</v>
      </c>
      <c r="E14" s="13">
        <v>175</v>
      </c>
      <c r="F14" s="12" t="s">
        <v>33</v>
      </c>
      <c r="G14" s="30">
        <f t="shared" si="0"/>
        <v>128</v>
      </c>
      <c r="H14" s="13">
        <v>4</v>
      </c>
      <c r="I14" s="13">
        <v>4</v>
      </c>
      <c r="J14" s="13">
        <v>4</v>
      </c>
      <c r="K14" s="13">
        <v>5</v>
      </c>
      <c r="L14" s="13">
        <v>4</v>
      </c>
      <c r="M14" s="13"/>
      <c r="N14" s="13"/>
      <c r="O14" s="13">
        <v>5</v>
      </c>
      <c r="P14" s="13">
        <v>3</v>
      </c>
      <c r="Q14" s="13">
        <v>5</v>
      </c>
      <c r="R14" s="13">
        <v>3</v>
      </c>
      <c r="S14" s="13"/>
      <c r="T14" s="13"/>
      <c r="U14" s="13"/>
      <c r="V14" s="13"/>
      <c r="W14" s="13">
        <v>7</v>
      </c>
      <c r="X14" s="13"/>
      <c r="Y14" s="97">
        <v>3</v>
      </c>
      <c r="Z14" s="111">
        <f t="shared" si="1"/>
        <v>47</v>
      </c>
      <c r="AB14" s="95"/>
    </row>
    <row r="15" ht="21.95" customHeight="1" spans="1:28">
      <c r="A15" s="58">
        <v>11</v>
      </c>
      <c r="B15" s="59" t="s">
        <v>52</v>
      </c>
      <c r="C15" s="60" t="s">
        <v>53</v>
      </c>
      <c r="D15" s="48">
        <v>200</v>
      </c>
      <c r="E15" s="48">
        <v>200</v>
      </c>
      <c r="F15" s="49" t="s">
        <v>33</v>
      </c>
      <c r="G15" s="50">
        <f t="shared" si="0"/>
        <v>158</v>
      </c>
      <c r="H15" s="48">
        <v>4</v>
      </c>
      <c r="I15" s="48">
        <v>4</v>
      </c>
      <c r="J15" s="48">
        <v>4</v>
      </c>
      <c r="K15" s="48">
        <v>5</v>
      </c>
      <c r="L15" s="48"/>
      <c r="M15" s="48">
        <v>3</v>
      </c>
      <c r="N15" s="48"/>
      <c r="O15" s="48">
        <v>5</v>
      </c>
      <c r="P15" s="48"/>
      <c r="Q15" s="48">
        <v>3</v>
      </c>
      <c r="R15" s="48">
        <v>3</v>
      </c>
      <c r="S15" s="48">
        <v>4</v>
      </c>
      <c r="T15" s="48"/>
      <c r="U15" s="48"/>
      <c r="V15" s="48"/>
      <c r="W15" s="48">
        <v>7</v>
      </c>
      <c r="X15" s="48"/>
      <c r="Y15" s="112"/>
      <c r="Z15" s="113">
        <f t="shared" si="1"/>
        <v>42</v>
      </c>
      <c r="AB15" s="95"/>
    </row>
    <row r="16" ht="21.95" customHeight="1" spans="1:28">
      <c r="A16" s="19">
        <v>12</v>
      </c>
      <c r="B16" s="25" t="s">
        <v>54</v>
      </c>
      <c r="C16" s="61" t="s">
        <v>55</v>
      </c>
      <c r="D16" s="23">
        <v>180</v>
      </c>
      <c r="E16" s="23">
        <v>15</v>
      </c>
      <c r="F16" s="23" t="s">
        <v>33</v>
      </c>
      <c r="G16" s="24">
        <f t="shared" si="0"/>
        <v>15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96"/>
      <c r="Z16" s="94"/>
      <c r="AB16" s="95"/>
    </row>
    <row r="17" ht="21.95" customHeight="1" spans="1:28">
      <c r="A17" s="27"/>
      <c r="B17" s="28"/>
      <c r="C17" s="62"/>
      <c r="D17" s="12"/>
      <c r="E17" s="12">
        <v>165</v>
      </c>
      <c r="F17" s="12" t="s">
        <v>56</v>
      </c>
      <c r="G17" s="30">
        <f t="shared" si="0"/>
        <v>144</v>
      </c>
      <c r="H17" s="13">
        <v>4</v>
      </c>
      <c r="I17" s="13">
        <v>3</v>
      </c>
      <c r="J17" s="13"/>
      <c r="K17" s="13"/>
      <c r="L17" s="13"/>
      <c r="M17" s="13"/>
      <c r="N17" s="13"/>
      <c r="O17" s="13"/>
      <c r="P17" s="13">
        <v>3</v>
      </c>
      <c r="Q17" s="13">
        <v>3</v>
      </c>
      <c r="R17" s="13">
        <v>5</v>
      </c>
      <c r="S17" s="13"/>
      <c r="T17" s="13"/>
      <c r="U17" s="13"/>
      <c r="V17" s="13"/>
      <c r="W17" s="13">
        <v>3</v>
      </c>
      <c r="X17" s="13"/>
      <c r="Y17" s="97"/>
      <c r="Z17" s="114">
        <f t="shared" si="1"/>
        <v>21</v>
      </c>
      <c r="AB17" s="95"/>
    </row>
    <row r="18" ht="21.95" customHeight="1" spans="1:28">
      <c r="A18" s="27">
        <v>13</v>
      </c>
      <c r="B18" s="28" t="s">
        <v>57</v>
      </c>
      <c r="C18" s="62" t="s">
        <v>58</v>
      </c>
      <c r="D18" s="12">
        <v>185</v>
      </c>
      <c r="E18" s="12">
        <v>15</v>
      </c>
      <c r="F18" s="12" t="s">
        <v>33</v>
      </c>
      <c r="G18" s="30">
        <f t="shared" si="0"/>
        <v>15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97"/>
      <c r="Z18" s="111"/>
      <c r="AB18" s="95"/>
    </row>
    <row r="19" ht="21.95" customHeight="1" spans="1:28">
      <c r="A19" s="27"/>
      <c r="B19" s="28"/>
      <c r="C19" s="62"/>
      <c r="D19" s="12"/>
      <c r="E19" s="12">
        <v>170</v>
      </c>
      <c r="F19" s="12" t="s">
        <v>56</v>
      </c>
      <c r="G19" s="30">
        <f t="shared" si="0"/>
        <v>149</v>
      </c>
      <c r="H19" s="13"/>
      <c r="I19" s="13">
        <v>6</v>
      </c>
      <c r="J19" s="13"/>
      <c r="K19" s="13">
        <v>3</v>
      </c>
      <c r="L19" s="13"/>
      <c r="M19" s="13"/>
      <c r="N19" s="13"/>
      <c r="O19" s="13"/>
      <c r="P19" s="13"/>
      <c r="Q19" s="13">
        <v>3</v>
      </c>
      <c r="R19" s="13">
        <v>4</v>
      </c>
      <c r="S19" s="13"/>
      <c r="T19" s="13"/>
      <c r="U19" s="13">
        <v>3</v>
      </c>
      <c r="V19" s="13"/>
      <c r="W19" s="13"/>
      <c r="X19" s="13"/>
      <c r="Y19" s="97">
        <v>2</v>
      </c>
      <c r="Z19" s="114">
        <f t="shared" si="1"/>
        <v>21</v>
      </c>
      <c r="AB19" s="95"/>
    </row>
    <row r="20" ht="21.95" customHeight="1" spans="1:28">
      <c r="A20" s="27">
        <v>14</v>
      </c>
      <c r="B20" s="28" t="s">
        <v>59</v>
      </c>
      <c r="C20" s="62" t="s">
        <v>60</v>
      </c>
      <c r="D20" s="12">
        <v>180</v>
      </c>
      <c r="E20" s="12">
        <v>15</v>
      </c>
      <c r="F20" s="12" t="s">
        <v>33</v>
      </c>
      <c r="G20" s="30">
        <f t="shared" si="0"/>
        <v>15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97"/>
      <c r="Z20" s="111"/>
      <c r="AB20" s="95"/>
    </row>
    <row r="21" ht="21.95" customHeight="1" spans="1:28">
      <c r="A21" s="31"/>
      <c r="B21" s="32"/>
      <c r="C21" s="63"/>
      <c r="D21" s="35"/>
      <c r="E21" s="35">
        <v>165</v>
      </c>
      <c r="F21" s="35" t="s">
        <v>56</v>
      </c>
      <c r="G21" s="36">
        <f t="shared" si="0"/>
        <v>146</v>
      </c>
      <c r="H21" s="34">
        <v>4</v>
      </c>
      <c r="I21" s="34"/>
      <c r="J21" s="34">
        <v>3</v>
      </c>
      <c r="K21" s="34"/>
      <c r="L21" s="34"/>
      <c r="M21" s="34"/>
      <c r="N21" s="34"/>
      <c r="O21" s="34"/>
      <c r="P21" s="34"/>
      <c r="Q21" s="34">
        <v>3</v>
      </c>
      <c r="R21" s="34">
        <v>4</v>
      </c>
      <c r="S21" s="34"/>
      <c r="T21" s="34"/>
      <c r="U21" s="34"/>
      <c r="V21" s="34"/>
      <c r="W21" s="34">
        <v>5</v>
      </c>
      <c r="X21" s="34"/>
      <c r="Y21" s="101"/>
      <c r="Z21" s="115">
        <f t="shared" si="1"/>
        <v>19</v>
      </c>
      <c r="AB21" s="95"/>
    </row>
    <row r="22" ht="21.95" customHeight="1" spans="1:28">
      <c r="A22" s="19">
        <v>15</v>
      </c>
      <c r="B22" s="25" t="s">
        <v>61</v>
      </c>
      <c r="C22" s="61" t="s">
        <v>62</v>
      </c>
      <c r="D22" s="23">
        <v>235</v>
      </c>
      <c r="E22" s="23">
        <v>25</v>
      </c>
      <c r="F22" s="23" t="s">
        <v>33</v>
      </c>
      <c r="G22" s="24">
        <f t="shared" si="0"/>
        <v>25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16"/>
      <c r="Z22" s="104"/>
      <c r="AB22" s="95"/>
    </row>
    <row r="23" ht="21.95" customHeight="1" spans="1:28">
      <c r="A23" s="27"/>
      <c r="B23" s="28"/>
      <c r="C23" s="62"/>
      <c r="D23" s="12"/>
      <c r="E23" s="12">
        <v>210</v>
      </c>
      <c r="F23" s="12" t="s">
        <v>56</v>
      </c>
      <c r="G23" s="30">
        <f t="shared" si="0"/>
        <v>161</v>
      </c>
      <c r="H23" s="13">
        <v>4</v>
      </c>
      <c r="I23" s="13">
        <v>6</v>
      </c>
      <c r="J23" s="13">
        <v>3</v>
      </c>
      <c r="K23" s="13"/>
      <c r="L23" s="13">
        <v>5</v>
      </c>
      <c r="M23" s="13"/>
      <c r="N23" s="13"/>
      <c r="O23" s="13"/>
      <c r="P23" s="13">
        <v>3</v>
      </c>
      <c r="Q23" s="13">
        <v>3</v>
      </c>
      <c r="R23" s="13">
        <v>5</v>
      </c>
      <c r="S23" s="13"/>
      <c r="T23" s="13">
        <v>5</v>
      </c>
      <c r="U23" s="13">
        <v>4</v>
      </c>
      <c r="V23" s="13"/>
      <c r="W23" s="13">
        <v>5</v>
      </c>
      <c r="X23" s="13">
        <v>4</v>
      </c>
      <c r="Y23" s="117">
        <v>2</v>
      </c>
      <c r="Z23" s="118">
        <f t="shared" si="1"/>
        <v>49</v>
      </c>
      <c r="AB23" s="95"/>
    </row>
    <row r="24" s="3" customFormat="1" ht="21.95" customHeight="1" spans="1:28">
      <c r="A24" s="27">
        <v>16</v>
      </c>
      <c r="B24" s="28" t="s">
        <v>63</v>
      </c>
      <c r="C24" s="29" t="s">
        <v>64</v>
      </c>
      <c r="D24" s="12">
        <v>160</v>
      </c>
      <c r="E24" s="12">
        <v>15</v>
      </c>
      <c r="F24" s="12" t="s">
        <v>33</v>
      </c>
      <c r="G24" s="30">
        <f t="shared" si="0"/>
        <v>15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17"/>
      <c r="Z24" s="118"/>
      <c r="AB24" s="95"/>
    </row>
    <row r="25" ht="21.95" customHeight="1" spans="1:28">
      <c r="A25" s="27"/>
      <c r="B25" s="28"/>
      <c r="C25" s="29"/>
      <c r="D25" s="12"/>
      <c r="E25" s="12">
        <v>145</v>
      </c>
      <c r="F25" s="12" t="s">
        <v>56</v>
      </c>
      <c r="G25" s="30">
        <f t="shared" si="0"/>
        <v>132</v>
      </c>
      <c r="H25" s="13"/>
      <c r="I25" s="13"/>
      <c r="J25" s="13">
        <v>3</v>
      </c>
      <c r="K25" s="13">
        <v>3</v>
      </c>
      <c r="L25" s="13"/>
      <c r="M25" s="13"/>
      <c r="N25" s="13"/>
      <c r="O25" s="13"/>
      <c r="P25" s="13"/>
      <c r="Q25" s="13"/>
      <c r="R25" s="13">
        <v>4</v>
      </c>
      <c r="S25" s="13"/>
      <c r="T25" s="13">
        <v>3</v>
      </c>
      <c r="U25" s="13"/>
      <c r="V25" s="13"/>
      <c r="W25" s="13"/>
      <c r="X25" s="13"/>
      <c r="Y25" s="117"/>
      <c r="Z25" s="118">
        <f t="shared" ref="Z25:Z27" si="2">SUM(H25:Y25)</f>
        <v>13</v>
      </c>
      <c r="AB25" s="95"/>
    </row>
    <row r="26" s="3" customFormat="1" ht="21.95" customHeight="1" spans="1:28">
      <c r="A26" s="27">
        <v>17</v>
      </c>
      <c r="B26" s="28" t="s">
        <v>65</v>
      </c>
      <c r="C26" s="29" t="s">
        <v>66</v>
      </c>
      <c r="D26" s="12">
        <v>150</v>
      </c>
      <c r="E26" s="12">
        <v>15</v>
      </c>
      <c r="F26" s="12" t="s">
        <v>33</v>
      </c>
      <c r="G26" s="30">
        <f t="shared" si="0"/>
        <v>15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17"/>
      <c r="Z26" s="118"/>
      <c r="AB26" s="95"/>
    </row>
    <row r="27" ht="21.95" customHeight="1" spans="1:28">
      <c r="A27" s="27"/>
      <c r="B27" s="28"/>
      <c r="C27" s="29"/>
      <c r="D27" s="12"/>
      <c r="E27" s="12">
        <v>135</v>
      </c>
      <c r="F27" s="12" t="s">
        <v>56</v>
      </c>
      <c r="G27" s="30">
        <f t="shared" si="0"/>
        <v>121</v>
      </c>
      <c r="H27" s="13">
        <v>4</v>
      </c>
      <c r="I27" s="13">
        <v>3</v>
      </c>
      <c r="J27" s="13"/>
      <c r="K27" s="13">
        <v>3</v>
      </c>
      <c r="L27" s="13"/>
      <c r="M27" s="13"/>
      <c r="N27" s="13"/>
      <c r="O27" s="13"/>
      <c r="P27" s="13"/>
      <c r="Q27" s="13"/>
      <c r="R27" s="13">
        <v>4</v>
      </c>
      <c r="S27" s="13"/>
      <c r="T27" s="13"/>
      <c r="U27" s="13"/>
      <c r="V27" s="13"/>
      <c r="W27" s="13"/>
      <c r="X27" s="13"/>
      <c r="Y27" s="117"/>
      <c r="Z27" s="118">
        <f t="shared" si="2"/>
        <v>14</v>
      </c>
      <c r="AB27" s="95"/>
    </row>
    <row r="28" s="3" customFormat="1" ht="21.95" customHeight="1" spans="1:28">
      <c r="A28" s="27">
        <v>18</v>
      </c>
      <c r="B28" s="28" t="s">
        <v>67</v>
      </c>
      <c r="C28" s="29" t="s">
        <v>68</v>
      </c>
      <c r="D28" s="12">
        <v>80</v>
      </c>
      <c r="E28" s="12">
        <v>7</v>
      </c>
      <c r="F28" s="12" t="s">
        <v>33</v>
      </c>
      <c r="G28" s="30">
        <f t="shared" si="0"/>
        <v>7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17"/>
      <c r="Z28" s="118"/>
      <c r="AB28" s="95"/>
    </row>
    <row r="29" ht="21.95" customHeight="1" spans="1:28">
      <c r="A29" s="58"/>
      <c r="B29" s="59"/>
      <c r="C29" s="60"/>
      <c r="D29" s="49"/>
      <c r="E29" s="49">
        <v>73</v>
      </c>
      <c r="F29" s="49" t="s">
        <v>56</v>
      </c>
      <c r="G29" s="50">
        <f t="shared" si="0"/>
        <v>56</v>
      </c>
      <c r="H29" s="48">
        <v>4</v>
      </c>
      <c r="I29" s="48">
        <v>3</v>
      </c>
      <c r="J29" s="48"/>
      <c r="K29" s="48"/>
      <c r="L29" s="48"/>
      <c r="M29" s="48"/>
      <c r="N29" s="48"/>
      <c r="O29" s="48"/>
      <c r="P29" s="48"/>
      <c r="Q29" s="48">
        <v>4</v>
      </c>
      <c r="R29" s="48">
        <v>4</v>
      </c>
      <c r="S29" s="48"/>
      <c r="T29" s="48"/>
      <c r="U29" s="48"/>
      <c r="V29" s="48"/>
      <c r="W29" s="48">
        <v>2</v>
      </c>
      <c r="X29" s="48"/>
      <c r="Y29" s="119"/>
      <c r="Z29" s="120">
        <f t="shared" si="1"/>
        <v>17</v>
      </c>
      <c r="AB29" s="95"/>
    </row>
    <row r="30" s="3" customFormat="1" ht="21.95" customHeight="1" spans="1:28">
      <c r="A30" s="64">
        <v>19</v>
      </c>
      <c r="B30" s="65" t="s">
        <v>69</v>
      </c>
      <c r="C30" s="66" t="s">
        <v>70</v>
      </c>
      <c r="D30" s="67">
        <v>149</v>
      </c>
      <c r="E30" s="56">
        <v>15</v>
      </c>
      <c r="F30" s="56" t="s">
        <v>33</v>
      </c>
      <c r="G30" s="57">
        <f t="shared" si="0"/>
        <v>15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109"/>
      <c r="Z30" s="121"/>
      <c r="AB30" s="95"/>
    </row>
    <row r="31" ht="21.95" customHeight="1" spans="1:28">
      <c r="A31" s="52"/>
      <c r="B31" s="53"/>
      <c r="C31" s="54"/>
      <c r="D31" s="56"/>
      <c r="E31" s="12">
        <v>134</v>
      </c>
      <c r="F31" s="12" t="s">
        <v>56</v>
      </c>
      <c r="G31" s="30">
        <f t="shared" si="0"/>
        <v>117</v>
      </c>
      <c r="H31" s="13"/>
      <c r="I31" s="13">
        <v>4</v>
      </c>
      <c r="J31" s="13">
        <v>3</v>
      </c>
      <c r="K31" s="13"/>
      <c r="L31" s="13"/>
      <c r="M31" s="13"/>
      <c r="N31" s="13"/>
      <c r="O31" s="13"/>
      <c r="P31" s="13"/>
      <c r="Q31" s="13"/>
      <c r="R31" s="13">
        <v>5</v>
      </c>
      <c r="S31" s="13"/>
      <c r="T31" s="13"/>
      <c r="U31" s="13"/>
      <c r="V31" s="13"/>
      <c r="W31" s="13">
        <v>5</v>
      </c>
      <c r="X31" s="13"/>
      <c r="Y31" s="97"/>
      <c r="Z31" s="114">
        <f t="shared" si="1"/>
        <v>17</v>
      </c>
      <c r="AB31" s="95"/>
    </row>
    <row r="32" s="3" customFormat="1" ht="21.95" customHeight="1" spans="1:28">
      <c r="A32" s="31">
        <v>20</v>
      </c>
      <c r="B32" s="68" t="s">
        <v>71</v>
      </c>
      <c r="C32" s="33" t="s">
        <v>72</v>
      </c>
      <c r="D32" s="35">
        <v>149</v>
      </c>
      <c r="E32" s="12">
        <v>15</v>
      </c>
      <c r="F32" s="12" t="s">
        <v>33</v>
      </c>
      <c r="G32" s="30">
        <f t="shared" si="0"/>
        <v>15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97"/>
      <c r="Z32" s="114"/>
      <c r="AB32" s="95"/>
    </row>
    <row r="33" ht="21.95" customHeight="1" spans="1:28">
      <c r="A33" s="52"/>
      <c r="B33" s="69"/>
      <c r="C33" s="54"/>
      <c r="D33" s="56"/>
      <c r="E33" s="12">
        <v>134</v>
      </c>
      <c r="F33" s="12" t="s">
        <v>56</v>
      </c>
      <c r="G33" s="30">
        <f t="shared" si="0"/>
        <v>119</v>
      </c>
      <c r="H33" s="13">
        <v>6</v>
      </c>
      <c r="I33" s="13">
        <v>4</v>
      </c>
      <c r="J33" s="13">
        <v>3</v>
      </c>
      <c r="K33" s="13"/>
      <c r="L33" s="13"/>
      <c r="M33" s="13"/>
      <c r="N33" s="13"/>
      <c r="O33" s="13"/>
      <c r="P33" s="13"/>
      <c r="Q33" s="13"/>
      <c r="R33" s="13"/>
      <c r="S33" s="13"/>
      <c r="T33" s="13">
        <v>2</v>
      </c>
      <c r="U33" s="13"/>
      <c r="V33" s="13"/>
      <c r="W33" s="13"/>
      <c r="X33" s="13"/>
      <c r="Y33" s="97"/>
      <c r="Z33" s="114">
        <f t="shared" si="1"/>
        <v>15</v>
      </c>
      <c r="AB33" s="95"/>
    </row>
    <row r="34" ht="21.95" customHeight="1" spans="1:28">
      <c r="A34" s="31">
        <v>21</v>
      </c>
      <c r="B34" s="68" t="s">
        <v>73</v>
      </c>
      <c r="C34" s="33" t="s">
        <v>74</v>
      </c>
      <c r="D34" s="35">
        <v>149</v>
      </c>
      <c r="E34" s="12">
        <v>15</v>
      </c>
      <c r="F34" s="12" t="s">
        <v>33</v>
      </c>
      <c r="G34" s="30">
        <f t="shared" si="0"/>
        <v>15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97"/>
      <c r="Z34" s="114"/>
      <c r="AB34" s="95"/>
    </row>
    <row r="35" ht="21.95" customHeight="1" spans="1:28">
      <c r="A35" s="52"/>
      <c r="B35" s="69"/>
      <c r="C35" s="54"/>
      <c r="D35" s="56"/>
      <c r="E35" s="12">
        <v>134</v>
      </c>
      <c r="F35" s="12" t="s">
        <v>56</v>
      </c>
      <c r="G35" s="30">
        <f t="shared" si="0"/>
        <v>118</v>
      </c>
      <c r="H35" s="13"/>
      <c r="I35" s="13"/>
      <c r="J35" s="13"/>
      <c r="K35" s="13"/>
      <c r="L35" s="13"/>
      <c r="M35" s="13"/>
      <c r="N35" s="13"/>
      <c r="O35" s="13"/>
      <c r="P35" s="13"/>
      <c r="Q35" s="13">
        <v>2</v>
      </c>
      <c r="R35" s="13">
        <v>4</v>
      </c>
      <c r="S35" s="13"/>
      <c r="T35" s="13"/>
      <c r="U35" s="13">
        <v>3</v>
      </c>
      <c r="V35" s="13"/>
      <c r="W35" s="13">
        <v>5</v>
      </c>
      <c r="X35" s="13"/>
      <c r="Y35" s="97">
        <v>2</v>
      </c>
      <c r="Z35" s="114">
        <f t="shared" si="1"/>
        <v>16</v>
      </c>
      <c r="AB35" s="95"/>
    </row>
    <row r="36" ht="21.95" customHeight="1" spans="1:28">
      <c r="A36" s="31">
        <v>22</v>
      </c>
      <c r="B36" s="68" t="s">
        <v>75</v>
      </c>
      <c r="C36" s="33" t="s">
        <v>76</v>
      </c>
      <c r="D36" s="35">
        <v>148</v>
      </c>
      <c r="E36" s="12">
        <v>15</v>
      </c>
      <c r="F36" s="12" t="s">
        <v>33</v>
      </c>
      <c r="G36" s="36">
        <f t="shared" si="0"/>
        <v>15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101"/>
      <c r="Z36" s="114"/>
      <c r="AB36" s="95"/>
    </row>
    <row r="37" ht="21.95" customHeight="1" spans="1:28">
      <c r="A37" s="70"/>
      <c r="B37" s="71"/>
      <c r="C37" s="72"/>
      <c r="D37" s="73"/>
      <c r="E37" s="49">
        <v>133</v>
      </c>
      <c r="F37" s="49" t="s">
        <v>56</v>
      </c>
      <c r="G37" s="50">
        <f t="shared" si="0"/>
        <v>117</v>
      </c>
      <c r="H37" s="48"/>
      <c r="I37" s="48">
        <v>3</v>
      </c>
      <c r="J37" s="48"/>
      <c r="K37" s="48">
        <v>3</v>
      </c>
      <c r="L37" s="48">
        <v>3</v>
      </c>
      <c r="M37" s="48"/>
      <c r="N37" s="48"/>
      <c r="O37" s="48"/>
      <c r="P37" s="48">
        <v>5</v>
      </c>
      <c r="Q37" s="48">
        <v>2</v>
      </c>
      <c r="R37" s="48"/>
      <c r="S37" s="48"/>
      <c r="T37" s="48"/>
      <c r="U37" s="48"/>
      <c r="V37" s="48"/>
      <c r="W37" s="48"/>
      <c r="X37" s="48"/>
      <c r="Y37" s="112"/>
      <c r="Z37" s="122">
        <f t="shared" si="1"/>
        <v>16</v>
      </c>
      <c r="AB37" s="95"/>
    </row>
    <row r="38" ht="21.95" customHeight="1" spans="1:28">
      <c r="A38" s="19">
        <v>23</v>
      </c>
      <c r="B38" s="25" t="s">
        <v>77</v>
      </c>
      <c r="C38" s="26" t="s">
        <v>78</v>
      </c>
      <c r="D38" s="22">
        <v>185</v>
      </c>
      <c r="E38" s="22">
        <v>185</v>
      </c>
      <c r="F38" s="23" t="s">
        <v>56</v>
      </c>
      <c r="G38" s="24">
        <f t="shared" si="0"/>
        <v>147</v>
      </c>
      <c r="H38" s="22">
        <v>3</v>
      </c>
      <c r="I38" s="22">
        <v>5</v>
      </c>
      <c r="J38" s="22">
        <v>3</v>
      </c>
      <c r="K38" s="22">
        <v>3</v>
      </c>
      <c r="L38" s="22">
        <v>3</v>
      </c>
      <c r="M38" s="22"/>
      <c r="N38" s="22"/>
      <c r="O38" s="22"/>
      <c r="P38" s="22">
        <v>3</v>
      </c>
      <c r="Q38" s="22">
        <v>5</v>
      </c>
      <c r="R38" s="22">
        <v>4</v>
      </c>
      <c r="S38" s="22"/>
      <c r="T38" s="22">
        <v>2</v>
      </c>
      <c r="U38" s="22"/>
      <c r="V38" s="22"/>
      <c r="W38" s="22">
        <v>3</v>
      </c>
      <c r="X38" s="22">
        <v>2</v>
      </c>
      <c r="Y38" s="96">
        <v>2</v>
      </c>
      <c r="Z38" s="123">
        <f t="shared" si="1"/>
        <v>38</v>
      </c>
      <c r="AB38" s="95"/>
    </row>
    <row r="39" ht="21.95" customHeight="1" spans="1:28">
      <c r="A39" s="27">
        <v>24</v>
      </c>
      <c r="B39" s="28" t="s">
        <v>79</v>
      </c>
      <c r="C39" s="29" t="s">
        <v>80</v>
      </c>
      <c r="D39" s="13">
        <v>150</v>
      </c>
      <c r="E39" s="13">
        <v>150</v>
      </c>
      <c r="F39" s="12" t="s">
        <v>56</v>
      </c>
      <c r="G39" s="30">
        <f t="shared" si="0"/>
        <v>120</v>
      </c>
      <c r="H39" s="13">
        <v>3</v>
      </c>
      <c r="I39" s="13">
        <v>5</v>
      </c>
      <c r="J39" s="13"/>
      <c r="K39" s="13"/>
      <c r="L39" s="13">
        <v>3</v>
      </c>
      <c r="M39" s="13"/>
      <c r="N39" s="13"/>
      <c r="O39" s="13"/>
      <c r="P39" s="13">
        <v>3</v>
      </c>
      <c r="Q39" s="13">
        <v>5</v>
      </c>
      <c r="R39" s="13">
        <v>4</v>
      </c>
      <c r="S39" s="13"/>
      <c r="T39" s="13">
        <v>2</v>
      </c>
      <c r="U39" s="13"/>
      <c r="V39" s="13"/>
      <c r="W39" s="13">
        <v>3</v>
      </c>
      <c r="X39" s="13">
        <v>2</v>
      </c>
      <c r="Y39" s="97"/>
      <c r="Z39" s="114">
        <f t="shared" si="1"/>
        <v>30</v>
      </c>
      <c r="AB39" s="95"/>
    </row>
    <row r="40" ht="21.95" customHeight="1" spans="1:28">
      <c r="A40" s="27">
        <v>25</v>
      </c>
      <c r="B40" s="28" t="s">
        <v>81</v>
      </c>
      <c r="C40" s="29" t="s">
        <v>82</v>
      </c>
      <c r="D40" s="13">
        <v>80</v>
      </c>
      <c r="E40" s="13">
        <v>80</v>
      </c>
      <c r="F40" s="12" t="s">
        <v>56</v>
      </c>
      <c r="G40" s="30">
        <f t="shared" si="0"/>
        <v>70</v>
      </c>
      <c r="H40" s="13"/>
      <c r="I40" s="13"/>
      <c r="J40" s="13">
        <v>3</v>
      </c>
      <c r="K40" s="13"/>
      <c r="L40" s="13"/>
      <c r="M40" s="13"/>
      <c r="N40" s="13"/>
      <c r="O40" s="13"/>
      <c r="P40" s="13">
        <v>3</v>
      </c>
      <c r="Q40" s="13"/>
      <c r="R40" s="13">
        <v>4</v>
      </c>
      <c r="S40" s="13"/>
      <c r="T40" s="13"/>
      <c r="U40" s="13"/>
      <c r="V40" s="13"/>
      <c r="W40" s="13"/>
      <c r="X40" s="13"/>
      <c r="Y40" s="97"/>
      <c r="Z40" s="114">
        <f t="shared" si="1"/>
        <v>10</v>
      </c>
      <c r="AB40" s="95"/>
    </row>
    <row r="41" ht="21.95" customHeight="1" spans="1:28">
      <c r="A41" s="52">
        <v>26</v>
      </c>
      <c r="B41" s="53" t="s">
        <v>83</v>
      </c>
      <c r="C41" s="54" t="s">
        <v>84</v>
      </c>
      <c r="D41" s="55">
        <v>80</v>
      </c>
      <c r="E41" s="55">
        <v>80</v>
      </c>
      <c r="F41" s="12" t="s">
        <v>56</v>
      </c>
      <c r="G41" s="57">
        <f t="shared" si="0"/>
        <v>65</v>
      </c>
      <c r="H41" s="55"/>
      <c r="I41" s="55">
        <v>3</v>
      </c>
      <c r="J41" s="55"/>
      <c r="K41" s="55">
        <v>3</v>
      </c>
      <c r="L41" s="55"/>
      <c r="M41" s="55"/>
      <c r="N41" s="55"/>
      <c r="O41" s="55"/>
      <c r="P41" s="55">
        <v>3</v>
      </c>
      <c r="Q41" s="55"/>
      <c r="R41" s="55">
        <v>3</v>
      </c>
      <c r="S41" s="55"/>
      <c r="T41" s="55"/>
      <c r="U41" s="55"/>
      <c r="V41" s="55"/>
      <c r="W41" s="55">
        <v>3</v>
      </c>
      <c r="X41" s="55"/>
      <c r="Y41" s="109"/>
      <c r="Z41" s="114">
        <f t="shared" si="1"/>
        <v>15</v>
      </c>
      <c r="AB41" s="95"/>
    </row>
    <row r="42" ht="21.95" customHeight="1" spans="1:28">
      <c r="A42" s="19">
        <v>27</v>
      </c>
      <c r="B42" s="25" t="s">
        <v>85</v>
      </c>
      <c r="C42" s="61" t="s">
        <v>86</v>
      </c>
      <c r="D42" s="23">
        <v>98</v>
      </c>
      <c r="E42" s="23">
        <v>98</v>
      </c>
      <c r="F42" s="23" t="s">
        <v>87</v>
      </c>
      <c r="G42" s="24">
        <f t="shared" si="0"/>
        <v>75</v>
      </c>
      <c r="H42" s="22"/>
      <c r="I42" s="22">
        <v>6</v>
      </c>
      <c r="J42" s="22">
        <v>5</v>
      </c>
      <c r="K42" s="22">
        <v>3</v>
      </c>
      <c r="L42" s="22"/>
      <c r="M42" s="22"/>
      <c r="N42" s="22"/>
      <c r="O42" s="22"/>
      <c r="P42" s="22"/>
      <c r="Q42" s="22">
        <v>9</v>
      </c>
      <c r="R42" s="22"/>
      <c r="S42" s="22"/>
      <c r="T42" s="22"/>
      <c r="U42" s="22"/>
      <c r="V42" s="22"/>
      <c r="W42" s="22"/>
      <c r="X42" s="22"/>
      <c r="Y42" s="96"/>
      <c r="Z42" s="123">
        <f t="shared" si="1"/>
        <v>23</v>
      </c>
      <c r="AB42" s="95"/>
    </row>
    <row r="43" ht="21.95" customHeight="1" spans="1:28">
      <c r="A43" s="27">
        <v>28</v>
      </c>
      <c r="B43" s="28" t="s">
        <v>88</v>
      </c>
      <c r="C43" s="29" t="s">
        <v>89</v>
      </c>
      <c r="D43" s="12">
        <v>99</v>
      </c>
      <c r="E43" s="12">
        <v>99</v>
      </c>
      <c r="F43" s="12" t="s">
        <v>87</v>
      </c>
      <c r="G43" s="30">
        <f t="shared" si="0"/>
        <v>74</v>
      </c>
      <c r="H43" s="13">
        <v>5</v>
      </c>
      <c r="I43" s="13">
        <v>5</v>
      </c>
      <c r="J43" s="13">
        <v>5</v>
      </c>
      <c r="K43" s="13">
        <v>4</v>
      </c>
      <c r="L43" s="13"/>
      <c r="M43" s="13"/>
      <c r="N43" s="13"/>
      <c r="O43" s="13"/>
      <c r="P43" s="13"/>
      <c r="Q43" s="13">
        <v>6</v>
      </c>
      <c r="R43" s="13"/>
      <c r="S43" s="13"/>
      <c r="T43" s="13"/>
      <c r="U43" s="13"/>
      <c r="V43" s="13"/>
      <c r="W43" s="13"/>
      <c r="X43" s="13"/>
      <c r="Y43" s="97"/>
      <c r="Z43" s="114">
        <f t="shared" si="1"/>
        <v>25</v>
      </c>
      <c r="AB43" s="95"/>
    </row>
    <row r="44" ht="21.95" customHeight="1" spans="1:28">
      <c r="A44" s="31">
        <v>29</v>
      </c>
      <c r="B44" s="32" t="s">
        <v>90</v>
      </c>
      <c r="C44" s="63" t="s">
        <v>91</v>
      </c>
      <c r="D44" s="35">
        <v>98</v>
      </c>
      <c r="E44" s="35">
        <v>98</v>
      </c>
      <c r="F44" s="35" t="s">
        <v>87</v>
      </c>
      <c r="G44" s="36">
        <f t="shared" si="0"/>
        <v>71</v>
      </c>
      <c r="H44" s="34">
        <v>5</v>
      </c>
      <c r="I44" s="34">
        <v>9</v>
      </c>
      <c r="J44" s="34">
        <v>5</v>
      </c>
      <c r="K44" s="34">
        <v>3</v>
      </c>
      <c r="L44" s="34"/>
      <c r="M44" s="34"/>
      <c r="N44" s="34"/>
      <c r="O44" s="34"/>
      <c r="P44" s="34"/>
      <c r="Q44" s="34">
        <v>5</v>
      </c>
      <c r="R44" s="34"/>
      <c r="S44" s="34"/>
      <c r="T44" s="34"/>
      <c r="U44" s="34"/>
      <c r="V44" s="34"/>
      <c r="W44" s="34"/>
      <c r="X44" s="34"/>
      <c r="Y44" s="101"/>
      <c r="Z44" s="115">
        <f t="shared" si="1"/>
        <v>27</v>
      </c>
      <c r="AB44" s="95"/>
    </row>
    <row r="45" ht="21.95" customHeight="1" spans="1:28">
      <c r="A45" s="74" t="s">
        <v>92</v>
      </c>
      <c r="B45" s="74"/>
      <c r="C45" s="74"/>
      <c r="D45" s="74"/>
      <c r="E45" s="74"/>
      <c r="F45" s="74"/>
      <c r="G45" s="75">
        <f>G46+G49</f>
        <v>3815</v>
      </c>
      <c r="H45" s="75">
        <f t="shared" ref="H45:Z45" si="3">H46+H49</f>
        <v>120</v>
      </c>
      <c r="I45" s="75">
        <f t="shared" si="3"/>
        <v>140</v>
      </c>
      <c r="J45" s="75">
        <f t="shared" si="3"/>
        <v>90</v>
      </c>
      <c r="K45" s="75">
        <f t="shared" si="3"/>
        <v>80</v>
      </c>
      <c r="L45" s="75">
        <f t="shared" si="3"/>
        <v>54</v>
      </c>
      <c r="M45" s="75">
        <f t="shared" si="3"/>
        <v>24</v>
      </c>
      <c r="N45" s="75">
        <f t="shared" si="3"/>
        <v>15</v>
      </c>
      <c r="O45" s="75">
        <f t="shared" si="3"/>
        <v>35</v>
      </c>
      <c r="P45" s="75">
        <f t="shared" si="3"/>
        <v>72</v>
      </c>
      <c r="Q45" s="75">
        <f t="shared" si="3"/>
        <v>110</v>
      </c>
      <c r="R45" s="75">
        <f t="shared" si="3"/>
        <v>150</v>
      </c>
      <c r="S45" s="75">
        <f t="shared" si="3"/>
        <v>22</v>
      </c>
      <c r="T45" s="75">
        <f t="shared" si="3"/>
        <v>37</v>
      </c>
      <c r="U45" s="75">
        <f t="shared" si="3"/>
        <v>28</v>
      </c>
      <c r="V45" s="75">
        <f t="shared" si="3"/>
        <v>10</v>
      </c>
      <c r="W45" s="75">
        <f t="shared" si="3"/>
        <v>103</v>
      </c>
      <c r="X45" s="75">
        <f t="shared" si="3"/>
        <v>25</v>
      </c>
      <c r="Y45" s="75">
        <f t="shared" si="3"/>
        <v>20</v>
      </c>
      <c r="Z45" s="124">
        <f t="shared" si="3"/>
        <v>1135</v>
      </c>
      <c r="AB45" s="95"/>
    </row>
    <row r="46" s="4" customFormat="1" ht="21.95" customHeight="1" spans="1:26">
      <c r="A46" s="76" t="s">
        <v>93</v>
      </c>
      <c r="B46" s="76"/>
      <c r="C46" s="76"/>
      <c r="D46" s="76">
        <f>SUM(D47+D48)</f>
        <v>4575</v>
      </c>
      <c r="E46" s="76">
        <f>SUM(E47+E48)</f>
        <v>4655</v>
      </c>
      <c r="F46" s="76"/>
      <c r="G46" s="77">
        <f>G47+G48</f>
        <v>3595</v>
      </c>
      <c r="H46" s="77">
        <f t="shared" ref="H46:K46" si="4">H47+H48</f>
        <v>110</v>
      </c>
      <c r="I46" s="77">
        <f t="shared" si="4"/>
        <v>120</v>
      </c>
      <c r="J46" s="77">
        <f t="shared" si="4"/>
        <v>75</v>
      </c>
      <c r="K46" s="77">
        <f t="shared" si="4"/>
        <v>70</v>
      </c>
      <c r="L46" s="77">
        <f t="shared" ref="L46:X46" si="5">L47+L48</f>
        <v>54</v>
      </c>
      <c r="M46" s="77">
        <f t="shared" si="5"/>
        <v>24</v>
      </c>
      <c r="N46" s="77">
        <f t="shared" si="5"/>
        <v>15</v>
      </c>
      <c r="O46" s="77">
        <f t="shared" si="5"/>
        <v>35</v>
      </c>
      <c r="P46" s="77">
        <f t="shared" si="5"/>
        <v>72</v>
      </c>
      <c r="Q46" s="77">
        <f t="shared" si="5"/>
        <v>90</v>
      </c>
      <c r="R46" s="77">
        <f t="shared" si="5"/>
        <v>150</v>
      </c>
      <c r="S46" s="77">
        <f t="shared" si="5"/>
        <v>22</v>
      </c>
      <c r="T46" s="77">
        <f t="shared" si="5"/>
        <v>37</v>
      </c>
      <c r="U46" s="77">
        <f t="shared" si="5"/>
        <v>28</v>
      </c>
      <c r="V46" s="77">
        <f t="shared" si="5"/>
        <v>10</v>
      </c>
      <c r="W46" s="77">
        <f t="shared" si="5"/>
        <v>103</v>
      </c>
      <c r="X46" s="77">
        <f t="shared" si="5"/>
        <v>25</v>
      </c>
      <c r="Y46" s="77">
        <f t="shared" ref="Y46" si="6">Y47+Y48</f>
        <v>20</v>
      </c>
      <c r="Z46" s="125">
        <f>SUM(Z47+Z48)</f>
        <v>1060</v>
      </c>
    </row>
    <row r="47" s="5" customFormat="1" ht="21.95" customHeight="1" spans="1:26">
      <c r="A47" s="78" t="s">
        <v>94</v>
      </c>
      <c r="B47" s="78"/>
      <c r="C47" s="78" t="s">
        <v>95</v>
      </c>
      <c r="D47" s="78">
        <f>SUM(D5:D15)</f>
        <v>2395</v>
      </c>
      <c r="E47" s="78">
        <f>E5+E6+E7+E9+E10+E11+E13+E14+E15+E16+E18+E20+E22+E28+E30+E32+E34+E36+E8+E24+E26+E12</f>
        <v>2562</v>
      </c>
      <c r="F47" s="78"/>
      <c r="G47" s="79">
        <f t="shared" ref="G47:Z47" si="7">G5+G6+G7+G9+G10+G11+G13+G14+G15+G16+G18+G20+G22+G28+G30+G32+G34+G36+G8+G24+G26+G12</f>
        <v>1813</v>
      </c>
      <c r="H47" s="79">
        <f t="shared" si="7"/>
        <v>78</v>
      </c>
      <c r="I47" s="79">
        <f t="shared" si="7"/>
        <v>75</v>
      </c>
      <c r="J47" s="79">
        <f t="shared" si="7"/>
        <v>54</v>
      </c>
      <c r="K47" s="79">
        <f t="shared" si="7"/>
        <v>52</v>
      </c>
      <c r="L47" s="79">
        <f t="shared" si="7"/>
        <v>40</v>
      </c>
      <c r="M47" s="79">
        <f t="shared" si="7"/>
        <v>24</v>
      </c>
      <c r="N47" s="79">
        <f t="shared" si="7"/>
        <v>15</v>
      </c>
      <c r="O47" s="79">
        <f t="shared" si="7"/>
        <v>35</v>
      </c>
      <c r="P47" s="79">
        <f t="shared" si="7"/>
        <v>49</v>
      </c>
      <c r="Q47" s="79">
        <f t="shared" si="7"/>
        <v>60</v>
      </c>
      <c r="R47" s="79">
        <f t="shared" si="7"/>
        <v>96</v>
      </c>
      <c r="S47" s="79">
        <f t="shared" si="7"/>
        <v>22</v>
      </c>
      <c r="T47" s="79">
        <f t="shared" si="7"/>
        <v>23</v>
      </c>
      <c r="U47" s="79">
        <f t="shared" si="7"/>
        <v>18</v>
      </c>
      <c r="V47" s="79">
        <f t="shared" si="7"/>
        <v>10</v>
      </c>
      <c r="W47" s="79">
        <f t="shared" si="7"/>
        <v>69</v>
      </c>
      <c r="X47" s="79">
        <f t="shared" si="7"/>
        <v>17</v>
      </c>
      <c r="Y47" s="79">
        <f t="shared" si="7"/>
        <v>12</v>
      </c>
      <c r="Z47" s="126">
        <f t="shared" si="7"/>
        <v>749</v>
      </c>
    </row>
    <row r="48" s="5" customFormat="1" ht="21.95" customHeight="1" spans="1:26">
      <c r="A48" s="78"/>
      <c r="B48" s="78"/>
      <c r="C48" s="78" t="s">
        <v>96</v>
      </c>
      <c r="D48" s="78">
        <f>SUM(D16:D40)</f>
        <v>2180</v>
      </c>
      <c r="E48" s="78">
        <f>E17+E19+E21+E23+E29+E31+E33+E35+E37+E38+E39+E40+E25+E27+E41</f>
        <v>2093</v>
      </c>
      <c r="F48" s="78"/>
      <c r="G48" s="78">
        <f t="shared" ref="G48:Z48" si="8">G17+G19+G21+G23+G29+G31+G33+G35+G37+G38+G39+G40+G25+G27+G41</f>
        <v>1782</v>
      </c>
      <c r="H48" s="78">
        <f t="shared" si="8"/>
        <v>32</v>
      </c>
      <c r="I48" s="78">
        <f t="shared" si="8"/>
        <v>45</v>
      </c>
      <c r="J48" s="78">
        <f t="shared" si="8"/>
        <v>21</v>
      </c>
      <c r="K48" s="78">
        <f t="shared" si="8"/>
        <v>18</v>
      </c>
      <c r="L48" s="78">
        <f t="shared" si="8"/>
        <v>14</v>
      </c>
      <c r="M48" s="78">
        <f t="shared" si="8"/>
        <v>0</v>
      </c>
      <c r="N48" s="78">
        <f t="shared" si="8"/>
        <v>0</v>
      </c>
      <c r="O48" s="78">
        <f t="shared" si="8"/>
        <v>0</v>
      </c>
      <c r="P48" s="78">
        <f t="shared" si="8"/>
        <v>23</v>
      </c>
      <c r="Q48" s="78">
        <f t="shared" si="8"/>
        <v>30</v>
      </c>
      <c r="R48" s="78">
        <f t="shared" si="8"/>
        <v>54</v>
      </c>
      <c r="S48" s="78">
        <f t="shared" si="8"/>
        <v>0</v>
      </c>
      <c r="T48" s="78">
        <f t="shared" si="8"/>
        <v>14</v>
      </c>
      <c r="U48" s="78">
        <f t="shared" si="8"/>
        <v>10</v>
      </c>
      <c r="V48" s="78">
        <f t="shared" si="8"/>
        <v>0</v>
      </c>
      <c r="W48" s="78">
        <f t="shared" si="8"/>
        <v>34</v>
      </c>
      <c r="X48" s="78">
        <f t="shared" si="8"/>
        <v>8</v>
      </c>
      <c r="Y48" s="78">
        <f t="shared" si="8"/>
        <v>8</v>
      </c>
      <c r="Z48" s="127">
        <f t="shared" si="8"/>
        <v>311</v>
      </c>
    </row>
    <row r="49" s="5" customFormat="1" ht="21.95" customHeight="1" spans="1:26">
      <c r="A49" s="80" t="s">
        <v>97</v>
      </c>
      <c r="B49" s="80"/>
      <c r="C49" s="80"/>
      <c r="D49" s="80">
        <f>SUM(D42:D44)</f>
        <v>295</v>
      </c>
      <c r="E49" s="80">
        <f>SUM(E42:E44)</f>
        <v>295</v>
      </c>
      <c r="F49" s="80"/>
      <c r="G49" s="81">
        <f t="shared" ref="G49:K49" si="9">SUM(G42:G44)</f>
        <v>220</v>
      </c>
      <c r="H49" s="81">
        <f t="shared" si="9"/>
        <v>10</v>
      </c>
      <c r="I49" s="81">
        <f t="shared" si="9"/>
        <v>20</v>
      </c>
      <c r="J49" s="81">
        <f t="shared" si="9"/>
        <v>15</v>
      </c>
      <c r="K49" s="81">
        <f t="shared" si="9"/>
        <v>10</v>
      </c>
      <c r="L49" s="88"/>
      <c r="M49" s="88"/>
      <c r="N49" s="88"/>
      <c r="O49" s="88"/>
      <c r="P49" s="88"/>
      <c r="Q49" s="81">
        <f>SUM(Q42:Q44)</f>
        <v>20</v>
      </c>
      <c r="R49" s="88"/>
      <c r="S49" s="88"/>
      <c r="T49" s="80"/>
      <c r="U49" s="80"/>
      <c r="V49" s="80"/>
      <c r="W49" s="80"/>
      <c r="X49" s="80"/>
      <c r="Y49" s="81"/>
      <c r="Z49" s="128">
        <f>SUM(Z42:Z44)</f>
        <v>75</v>
      </c>
    </row>
    <row r="50" s="6" customFormat="1" ht="15.95" customHeight="1" spans="1:26">
      <c r="A50" s="82"/>
      <c r="B50" s="82"/>
      <c r="C50" s="82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="6" customFormat="1" ht="15.95" hidden="1" customHeight="1" spans="1:26">
      <c r="A51" s="84" t="s">
        <v>98</v>
      </c>
      <c r="B51" s="82"/>
      <c r="C51" s="82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="6" customFormat="1" ht="15.95" hidden="1" customHeight="1" spans="1:26">
      <c r="A52" s="84" t="s">
        <v>99</v>
      </c>
      <c r="B52" s="82"/>
      <c r="C52" s="82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="6" customFormat="1" ht="15.95" hidden="1" customHeight="1" spans="1:26">
      <c r="A53" s="84" t="s">
        <v>100</v>
      </c>
      <c r="B53" s="82"/>
      <c r="C53" s="82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="6" customFormat="1" ht="15.95" hidden="1" customHeight="1" spans="1:26">
      <c r="A54" s="84" t="s">
        <v>101</v>
      </c>
      <c r="B54" s="82"/>
      <c r="C54" s="82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="3" customFormat="1" hidden="1" spans="1:26">
      <c r="A55" s="3" t="s">
        <v>102</v>
      </c>
      <c r="E55" s="85"/>
      <c r="F55" s="85"/>
      <c r="Y55" s="85"/>
      <c r="Z55" s="85"/>
    </row>
    <row r="56" s="3" customFormat="1" hidden="1" spans="1:26">
      <c r="A56" s="3" t="s">
        <v>103</v>
      </c>
      <c r="E56" s="85"/>
      <c r="F56" s="85"/>
      <c r="Y56" s="85"/>
      <c r="Z56" s="85"/>
    </row>
    <row r="57" s="3" customFormat="1" hidden="1" spans="1:26">
      <c r="A57" s="86" t="s">
        <v>104</v>
      </c>
      <c r="E57" s="85"/>
      <c r="F57" s="85"/>
      <c r="Y57" s="85"/>
      <c r="Z57" s="85"/>
    </row>
    <row r="58" s="3" customFormat="1" hidden="1" spans="1:26">
      <c r="A58" s="3" t="s">
        <v>105</v>
      </c>
      <c r="E58" s="85"/>
      <c r="F58" s="85"/>
      <c r="Y58" s="85"/>
      <c r="Z58" s="85"/>
    </row>
    <row r="59" s="3" customFormat="1" hidden="1" spans="1:26">
      <c r="A59" s="3" t="s">
        <v>106</v>
      </c>
      <c r="E59" s="85"/>
      <c r="F59" s="85"/>
      <c r="Y59" s="85"/>
      <c r="Z59" s="85"/>
    </row>
    <row r="60" s="3" customFormat="1" hidden="1" spans="1:26">
      <c r="A60" s="3" t="s">
        <v>107</v>
      </c>
      <c r="E60" s="85"/>
      <c r="F60" s="85"/>
      <c r="Y60" s="85"/>
      <c r="Z60" s="85"/>
    </row>
    <row r="61" s="3" customFormat="1" spans="5:26">
      <c r="E61" s="85"/>
      <c r="F61" s="85"/>
      <c r="Y61" s="85"/>
      <c r="Z61" s="85"/>
    </row>
    <row r="62" s="3" customFormat="1" ht="73.5" customHeight="1" spans="1:26">
      <c r="A62" s="87" t="s">
        <v>108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="3" customFormat="1" spans="5:26">
      <c r="E63" s="85"/>
      <c r="F63" s="85"/>
      <c r="Y63" s="85"/>
      <c r="Z63" s="85"/>
    </row>
    <row r="64" s="3" customFormat="1" spans="5:26">
      <c r="E64" s="85"/>
      <c r="F64" s="85"/>
      <c r="Y64" s="85"/>
      <c r="Z64" s="85"/>
    </row>
    <row r="65" s="3" customFormat="1" spans="5:26">
      <c r="E65" s="85"/>
      <c r="F65" s="85"/>
      <c r="Y65" s="85"/>
      <c r="Z65" s="85"/>
    </row>
    <row r="66" s="3" customFormat="1" spans="5:26">
      <c r="E66" s="85"/>
      <c r="F66" s="85"/>
      <c r="Y66" s="85"/>
      <c r="Z66" s="85"/>
    </row>
    <row r="67" s="3" customFormat="1" spans="5:26">
      <c r="E67" s="85"/>
      <c r="F67" s="85"/>
      <c r="Y67" s="85"/>
      <c r="Z67" s="85"/>
    </row>
    <row r="68" s="3" customFormat="1" spans="5:26">
      <c r="E68" s="85"/>
      <c r="F68" s="85"/>
      <c r="Y68" s="85"/>
      <c r="Z68" s="85"/>
    </row>
    <row r="69" s="3" customFormat="1" spans="5:26">
      <c r="E69" s="85"/>
      <c r="F69" s="85"/>
      <c r="Y69" s="85"/>
      <c r="Z69" s="85"/>
    </row>
    <row r="70" s="3" customFormat="1" spans="5:26">
      <c r="E70" s="85"/>
      <c r="F70" s="85"/>
      <c r="Y70" s="85"/>
      <c r="Z70" s="85"/>
    </row>
    <row r="71" s="3" customFormat="1" spans="5:26">
      <c r="E71" s="85"/>
      <c r="F71" s="85"/>
      <c r="Y71" s="85"/>
      <c r="Z71" s="85"/>
    </row>
    <row r="72" s="3" customFormat="1" spans="5:26">
      <c r="E72" s="85"/>
      <c r="F72" s="85"/>
      <c r="Y72" s="85"/>
      <c r="Z72" s="85"/>
    </row>
    <row r="73" s="3" customFormat="1" spans="5:26">
      <c r="E73" s="85"/>
      <c r="F73" s="85"/>
      <c r="Y73" s="85"/>
      <c r="Z73" s="85"/>
    </row>
    <row r="74" s="3" customFormat="1" spans="5:26">
      <c r="E74" s="85"/>
      <c r="F74" s="85"/>
      <c r="Y74" s="85"/>
      <c r="Z74" s="85"/>
    </row>
    <row r="75" s="3" customFormat="1" spans="5:26">
      <c r="E75" s="85"/>
      <c r="F75" s="85"/>
      <c r="Y75" s="85"/>
      <c r="Z75" s="85"/>
    </row>
    <row r="76" s="3" customFormat="1" spans="5:26">
      <c r="E76" s="85"/>
      <c r="F76" s="85"/>
      <c r="Y76" s="85"/>
      <c r="Z76" s="85"/>
    </row>
    <row r="77" s="3" customFormat="1" spans="5:26">
      <c r="E77" s="85"/>
      <c r="F77" s="85"/>
      <c r="Y77" s="85"/>
      <c r="Z77" s="85"/>
    </row>
    <row r="78" s="3" customFormat="1" spans="5:26">
      <c r="E78" s="85"/>
      <c r="F78" s="85"/>
      <c r="Y78" s="85"/>
      <c r="Z78" s="85"/>
    </row>
    <row r="79" s="3" customFormat="1" spans="5:26">
      <c r="E79" s="85"/>
      <c r="F79" s="85"/>
      <c r="Y79" s="85"/>
      <c r="Z79" s="85"/>
    </row>
    <row r="80" s="3" customFormat="1" spans="5:26">
      <c r="E80" s="85"/>
      <c r="F80" s="85"/>
      <c r="Y80" s="85"/>
      <c r="Z80" s="85"/>
    </row>
    <row r="81" s="3" customFormat="1" spans="5:26">
      <c r="E81" s="85"/>
      <c r="F81" s="85"/>
      <c r="Y81" s="85"/>
      <c r="Z81" s="85"/>
    </row>
    <row r="82" s="3" customFormat="1" spans="5:26">
      <c r="E82" s="85"/>
      <c r="F82" s="85"/>
      <c r="Y82" s="85"/>
      <c r="Z82" s="85"/>
    </row>
    <row r="83" s="3" customFormat="1" spans="5:26">
      <c r="E83" s="85"/>
      <c r="F83" s="85"/>
      <c r="Y83" s="85"/>
      <c r="Z83" s="85"/>
    </row>
    <row r="84" s="3" customFormat="1" spans="5:26">
      <c r="E84" s="85"/>
      <c r="F84" s="85"/>
      <c r="Y84" s="85"/>
      <c r="Z84" s="85"/>
    </row>
    <row r="85" s="3" customFormat="1" spans="5:26">
      <c r="E85" s="85"/>
      <c r="F85" s="85"/>
      <c r="Y85" s="85"/>
      <c r="Z85" s="85"/>
    </row>
    <row r="86" s="3" customFormat="1" spans="5:26">
      <c r="E86" s="85"/>
      <c r="F86" s="85"/>
      <c r="Y86" s="85"/>
      <c r="Z86" s="85"/>
    </row>
    <row r="87" s="3" customFormat="1" spans="5:26">
      <c r="E87" s="85"/>
      <c r="F87" s="85"/>
      <c r="Y87" s="85"/>
      <c r="Z87" s="85"/>
    </row>
    <row r="88" s="3" customFormat="1" spans="5:26">
      <c r="E88" s="85"/>
      <c r="F88" s="85"/>
      <c r="Y88" s="85"/>
      <c r="Z88" s="85"/>
    </row>
    <row r="89" s="3" customFormat="1" spans="5:26">
      <c r="E89" s="85"/>
      <c r="F89" s="85"/>
      <c r="Y89" s="85"/>
      <c r="Z89" s="85"/>
    </row>
    <row r="90" s="3" customFormat="1" spans="5:26">
      <c r="E90" s="85"/>
      <c r="F90" s="85"/>
      <c r="Y90" s="85"/>
      <c r="Z90" s="85"/>
    </row>
    <row r="91" s="3" customFormat="1" spans="5:26">
      <c r="E91" s="85"/>
      <c r="F91" s="85"/>
      <c r="Y91" s="85"/>
      <c r="Z91" s="85"/>
    </row>
    <row r="92" s="3" customFormat="1" spans="5:26">
      <c r="E92" s="85"/>
      <c r="F92" s="85"/>
      <c r="Y92" s="85"/>
      <c r="Z92" s="85"/>
    </row>
    <row r="93" s="3" customFormat="1" spans="5:26">
      <c r="E93" s="85"/>
      <c r="F93" s="85"/>
      <c r="Y93" s="85"/>
      <c r="Z93" s="85"/>
    </row>
    <row r="94" s="3" customFormat="1" spans="5:26">
      <c r="E94" s="85"/>
      <c r="F94" s="85"/>
      <c r="Y94" s="85"/>
      <c r="Z94" s="85"/>
    </row>
    <row r="95" s="3" customFormat="1" spans="5:26">
      <c r="E95" s="85"/>
      <c r="F95" s="85"/>
      <c r="Y95" s="85"/>
      <c r="Z95" s="85"/>
    </row>
    <row r="96" s="3" customFormat="1" spans="5:26">
      <c r="E96" s="85"/>
      <c r="F96" s="85"/>
      <c r="Y96" s="85"/>
      <c r="Z96" s="85"/>
    </row>
    <row r="97" s="3" customFormat="1" spans="5:26">
      <c r="E97" s="85"/>
      <c r="F97" s="85"/>
      <c r="Y97" s="85"/>
      <c r="Z97" s="85"/>
    </row>
    <row r="98" s="3" customFormat="1" spans="5:26">
      <c r="E98" s="85"/>
      <c r="F98" s="85"/>
      <c r="Y98" s="85"/>
      <c r="Z98" s="85"/>
    </row>
    <row r="99" s="3" customFormat="1" spans="5:26">
      <c r="E99" s="85"/>
      <c r="F99" s="85"/>
      <c r="Y99" s="85"/>
      <c r="Z99" s="85"/>
    </row>
    <row r="100" s="3" customFormat="1" spans="5:26">
      <c r="E100" s="85"/>
      <c r="F100" s="85"/>
      <c r="Y100" s="85"/>
      <c r="Z100" s="85"/>
    </row>
  </sheetData>
  <mergeCells count="60">
    <mergeCell ref="A1:Z1"/>
    <mergeCell ref="G2:I2"/>
    <mergeCell ref="J2:K2"/>
    <mergeCell ref="L2:Y2"/>
    <mergeCell ref="A45:C45"/>
    <mergeCell ref="A46:C46"/>
    <mergeCell ref="A49:C49"/>
    <mergeCell ref="A62:Z62"/>
    <mergeCell ref="A2:A3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47:A48"/>
    <mergeCell ref="B2:B3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C2:C3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D2:D3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E2:E3"/>
    <mergeCell ref="F2:F3"/>
    <mergeCell ref="Z2:Z3"/>
  </mergeCells>
  <printOptions horizontalCentered="1"/>
  <pageMargins left="0.708661417322835" right="0.708661417322835" top="0.748031496062992" bottom="0.748031496062992" header="0.31496062992126" footer="0.31496062992126"/>
  <pageSetup paperSize="8" orientation="portrait"/>
  <headerFooter/>
  <rowBreaks count="1" manualBreakCount="1">
    <brk id="29" max="16383" man="1"/>
  </rowBreaks>
  <ignoredErrors>
    <ignoredError sqref="J4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lichee</cp:lastModifiedBy>
  <dcterms:created xsi:type="dcterms:W3CDTF">2018-05-02T08:13:00Z</dcterms:created>
  <cp:lastPrinted>2022-06-14T02:33:00Z</cp:lastPrinted>
  <dcterms:modified xsi:type="dcterms:W3CDTF">2022-11-17T03:52:34Z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FD27982F222146EE9D13922A9818860F</vt:lpwstr>
  </property>
  <property fmtid="{D5CDD505-2E9C-101B-9397-08002B2CF9AE}" pid="3" name="KSOProductBuildVer">
    <vt:lpwstr>2052-11.1.0.12763</vt:lpwstr>
  </property>
</Properties>
</file>